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放樂斯\排球訂購單更新\"/>
    </mc:Choice>
  </mc:AlternateContent>
  <xr:revisionPtr revIDLastSave="0" documentId="13_ncr:1_{BC771DAB-C062-4EBE-A09A-EA3ED93134FB}" xr6:coauthVersionLast="47" xr6:coauthVersionMax="47" xr10:uidLastSave="{00000000-0000-0000-0000-000000000000}"/>
  <bookViews>
    <workbookView xWindow="14630" yWindow="1110" windowWidth="18150" windowHeight="18870" xr2:uid="{00000000-000D-0000-FFFF-FFFF00000000}"/>
  </bookViews>
  <sheets>
    <sheet name="全能體育訂購單" sheetId="1" r:id="rId1"/>
  </sheets>
  <definedNames>
    <definedName name="_xlnm._FilterDatabase" localSheetId="0" hidden="1">全能體育訂購單!$B$22:$J$22</definedName>
    <definedName name="_xlnm.Print_Area" localSheetId="0">全能體育訂購單!$A$1:$Q$54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N17" i="1"/>
  <c r="M17" i="1"/>
  <c r="L17" i="1"/>
  <c r="K17" i="1"/>
  <c r="J17" i="1"/>
  <c r="I17" i="1"/>
  <c r="H17" i="1"/>
  <c r="G17" i="1"/>
  <c r="F17" i="1"/>
  <c r="E17" i="1"/>
  <c r="D17" i="1"/>
  <c r="O16" i="1"/>
  <c r="N16" i="1"/>
  <c r="M16" i="1"/>
  <c r="L16" i="1"/>
  <c r="K16" i="1"/>
  <c r="J16" i="1"/>
  <c r="I16" i="1"/>
  <c r="H16" i="1"/>
  <c r="G16" i="1"/>
  <c r="F16" i="1"/>
  <c r="E16" i="1"/>
  <c r="D16" i="1"/>
  <c r="O15" i="1"/>
  <c r="N15" i="1"/>
  <c r="M15" i="1"/>
  <c r="L15" i="1"/>
  <c r="K15" i="1"/>
  <c r="J15" i="1"/>
  <c r="I15" i="1"/>
  <c r="H15" i="1"/>
  <c r="G15" i="1"/>
  <c r="F15" i="1"/>
  <c r="E15" i="1"/>
  <c r="D15" i="1"/>
  <c r="O14" i="1"/>
  <c r="N14" i="1"/>
  <c r="M14" i="1"/>
  <c r="K14" i="1"/>
  <c r="J14" i="1"/>
  <c r="I14" i="1"/>
  <c r="H14" i="1"/>
  <c r="G14" i="1"/>
  <c r="F14" i="1"/>
  <c r="E14" i="1"/>
  <c r="D14" i="1"/>
  <c r="L14" i="1"/>
  <c r="P15" i="1" l="1"/>
  <c r="P14" i="1"/>
  <c r="P16" i="1"/>
  <c r="P17" i="1"/>
</calcChain>
</file>

<file path=xl/sharedStrings.xml><?xml version="1.0" encoding="utf-8"?>
<sst xmlns="http://schemas.openxmlformats.org/spreadsheetml/2006/main" count="88" uniqueCount="75">
  <si>
    <t>顏色</t>
  </si>
  <si>
    <t>4XS</t>
  </si>
  <si>
    <t>3XS</t>
  </si>
  <si>
    <t>2XS</t>
  </si>
  <si>
    <t>XS</t>
  </si>
  <si>
    <t>S</t>
  </si>
  <si>
    <t>M</t>
  </si>
  <si>
    <t>L</t>
  </si>
  <si>
    <t>XL</t>
  </si>
  <si>
    <t>合計</t>
  </si>
  <si>
    <t>備註</t>
  </si>
  <si>
    <t>上衣</t>
  </si>
  <si>
    <t>褲子</t>
  </si>
  <si>
    <t>沒有球號/姓名的熱身衣只要填寫上面的各尺寸數量</t>
  </si>
  <si>
    <t xml:space="preserve">共計    </t>
    <phoneticPr fontId="9" type="noConversion"/>
  </si>
  <si>
    <t>是否有logo?請附Ai檔</t>
    <phoneticPr fontId="9" type="noConversion"/>
  </si>
  <si>
    <t xml:space="preserve">款式 </t>
    <phoneticPr fontId="9" type="noConversion"/>
  </si>
  <si>
    <t>第一套</t>
    <phoneticPr fontId="16" type="noConversion"/>
  </si>
  <si>
    <t>第二套</t>
    <phoneticPr fontId="16" type="noConversion"/>
  </si>
  <si>
    <t>球號</t>
    <phoneticPr fontId="16" type="noConversion"/>
  </si>
  <si>
    <t>姓名</t>
    <phoneticPr fontId="16" type="noConversion"/>
  </si>
  <si>
    <t>上衣尺寸</t>
    <phoneticPr fontId="16" type="noConversion"/>
  </si>
  <si>
    <t>褲子尺寸</t>
    <phoneticPr fontId="16" type="noConversion"/>
  </si>
  <si>
    <t>備註</t>
    <phoneticPr fontId="16" type="noConversion"/>
  </si>
  <si>
    <t>籃球衣單面或雙面</t>
    <phoneticPr fontId="9" type="noConversion"/>
  </si>
  <si>
    <r>
      <rPr>
        <b/>
        <sz val="12"/>
        <color rgb="FFFF0000"/>
        <rFont val="細明體"/>
        <family val="3"/>
        <charset val="136"/>
      </rPr>
      <t>素色</t>
    </r>
    <r>
      <rPr>
        <b/>
        <sz val="12"/>
        <color rgb="FFFF0000"/>
        <rFont val="Arial"/>
        <family val="2"/>
      </rPr>
      <t>T</t>
    </r>
    <r>
      <rPr>
        <b/>
        <sz val="12"/>
        <color rgb="FFFF0000"/>
        <rFont val="細明體"/>
        <family val="3"/>
        <charset val="136"/>
      </rPr>
      <t>沒有</t>
    </r>
    <r>
      <rPr>
        <b/>
        <sz val="12"/>
        <color rgb="FFFF0000"/>
        <rFont val="Arial"/>
        <family val="2"/>
      </rPr>
      <t>4L</t>
    </r>
    <phoneticPr fontId="9" type="noConversion"/>
  </si>
  <si>
    <t>備註:加訂或示意圖已確認,請填寫收件人及尺寸數量即可</t>
    <phoneticPr fontId="9" type="noConversion"/>
  </si>
  <si>
    <t>不要球號/姓名勿填</t>
    <phoneticPr fontId="9" type="noConversion"/>
  </si>
  <si>
    <t>顏色</t>
    <phoneticPr fontId="9" type="noConversion"/>
  </si>
  <si>
    <t>隊名直式或橫式</t>
    <phoneticPr fontId="9" type="noConversion"/>
  </si>
  <si>
    <t>其他(贊助商)</t>
    <phoneticPr fontId="9" type="noConversion"/>
  </si>
  <si>
    <t>第二套</t>
    <phoneticPr fontId="9" type="noConversion"/>
  </si>
  <si>
    <t>這裡可以補充說明</t>
    <phoneticPr fontId="9" type="noConversion"/>
  </si>
  <si>
    <t>2L
(2XL)</t>
    <phoneticPr fontId="9" type="noConversion"/>
  </si>
  <si>
    <t>3L
(3XL)</t>
    <phoneticPr fontId="9" type="noConversion"/>
  </si>
  <si>
    <t>4L
(4XL)</t>
    <phoneticPr fontId="9" type="noConversion"/>
  </si>
  <si>
    <t>5L
(5XL)</t>
    <phoneticPr fontId="9" type="noConversion"/>
  </si>
  <si>
    <t>例如:長褲要縮口褲
         排球褲要女版</t>
    <phoneticPr fontId="9" type="noConversion"/>
  </si>
  <si>
    <t xml:space="preserve"> </t>
    <phoneticPr fontId="9" type="noConversion"/>
  </si>
  <si>
    <t>(隊長/自由球員/守門員請填寫在備註欄)</t>
    <phoneticPr fontId="16" type="noConversion"/>
  </si>
  <si>
    <t>2. 隊名字體選擇完後可免費修改一次, 第二次起每次修改酌收500元校稿費</t>
  </si>
  <si>
    <t xml:space="preserve">1. 示意圖確認後，請於3日內完成匯款，並告知帳號後5碼 </t>
  </si>
  <si>
    <t>單位</t>
    <phoneticPr fontId="9" type="noConversion"/>
  </si>
  <si>
    <t>比賽日期</t>
    <phoneticPr fontId="9" type="noConversion"/>
  </si>
  <si>
    <t>收件地址</t>
    <phoneticPr fontId="9" type="noConversion"/>
  </si>
  <si>
    <t>收件姓名</t>
    <phoneticPr fontId="9" type="noConversion"/>
  </si>
  <si>
    <t>收件電話</t>
    <phoneticPr fontId="9" type="noConversion"/>
  </si>
  <si>
    <t>運動項目</t>
    <phoneticPr fontId="9" type="noConversion"/>
  </si>
  <si>
    <t>是否套量</t>
    <phoneticPr fontId="9" type="noConversion"/>
  </si>
  <si>
    <t>男隊/女隊</t>
    <phoneticPr fontId="9" type="noConversion"/>
  </si>
  <si>
    <t>統一編號</t>
    <phoneticPr fontId="9" type="noConversion"/>
  </si>
  <si>
    <t>衣服款式</t>
    <phoneticPr fontId="9" type="noConversion"/>
  </si>
  <si>
    <t>衣服背面</t>
    <phoneticPr fontId="9" type="noConversion"/>
  </si>
  <si>
    <t>衣服正面</t>
    <phoneticPr fontId="9" type="noConversion"/>
  </si>
  <si>
    <t>隊名</t>
    <phoneticPr fontId="9" type="noConversion"/>
  </si>
  <si>
    <t>有沒有姓名</t>
    <phoneticPr fontId="9" type="noConversion"/>
  </si>
  <si>
    <t>有/無</t>
    <phoneticPr fontId="9" type="noConversion"/>
  </si>
  <si>
    <t>隊徽</t>
    <phoneticPr fontId="9" type="noConversion"/>
  </si>
  <si>
    <t>小號碼</t>
    <phoneticPr fontId="9" type="noConversion"/>
  </si>
  <si>
    <t>大背號</t>
    <phoneticPr fontId="9" type="noConversion"/>
  </si>
  <si>
    <t>直/橫</t>
    <phoneticPr fontId="9" type="noConversion"/>
  </si>
  <si>
    <t xml:space="preserve">（例: Volleyball-01 ）														</t>
    <phoneticPr fontId="9" type="noConversion"/>
  </si>
  <si>
    <t>(請參照字型表代號:例C#1)</t>
    <phoneticPr fontId="9" type="noConversion"/>
  </si>
  <si>
    <t>(請參照字型表代號:例FU01)</t>
    <phoneticPr fontId="9" type="noConversion"/>
  </si>
  <si>
    <t>隊名字體</t>
    <phoneticPr fontId="9" type="noConversion"/>
  </si>
  <si>
    <t>球號字體</t>
    <phoneticPr fontId="9" type="noConversion"/>
  </si>
  <si>
    <t>球衣款式+顏色</t>
    <phoneticPr fontId="9" type="noConversion"/>
  </si>
  <si>
    <t>自由球員/守門員顏色</t>
    <phoneticPr fontId="9" type="noConversion"/>
  </si>
  <si>
    <t>尺寸表連結</t>
  </si>
  <si>
    <r>
      <t>3. 5L</t>
    </r>
    <r>
      <rPr>
        <sz val="10"/>
        <color rgb="FFFF0000"/>
        <rFont val="細明體"/>
        <family val="2"/>
        <charset val="136"/>
      </rPr>
      <t>以上球衣每件加收</t>
    </r>
    <r>
      <rPr>
        <sz val="10"/>
        <color rgb="FFFF0000"/>
        <rFont val="Calibri"/>
        <family val="2"/>
      </rPr>
      <t>200</t>
    </r>
    <r>
      <rPr>
        <sz val="10"/>
        <color rgb="FFFF0000"/>
        <rFont val="細明體"/>
        <family val="2"/>
        <charset val="136"/>
      </rPr>
      <t>元訂製費</t>
    </r>
    <phoneticPr fontId="9" type="noConversion"/>
  </si>
  <si>
    <t>單/雙</t>
    <phoneticPr fontId="9" type="noConversion"/>
  </si>
  <si>
    <t>是/否 如有LOGO請提供Ai檔雲端連結或email至playu.cj@gmail.com 主旨註明單位及訂購人FB,寄出請私訊專員確認</t>
    <phoneticPr fontId="9" type="noConversion"/>
  </si>
  <si>
    <t>私訊專員的名稱</t>
    <phoneticPr fontId="9" type="noConversion"/>
  </si>
  <si>
    <t>聯絡人FB或LINE</t>
    <phoneticPr fontId="9" type="noConversion"/>
  </si>
  <si>
    <t>請清楚填寫下面表單.將檔案名稱修改為訂購人名稱與單位,私訊回傳給小編!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</si>
</sst>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2"/>
      <color rgb="FF000000"/>
      <name val="PMingLiu"/>
    </font>
    <font>
      <sz val="12"/>
      <name val="PMingLiu"/>
      <family val="1"/>
      <charset val="136"/>
    </font>
    <font>
      <sz val="24"/>
      <color rgb="FF1C1E21"/>
      <name val="MingLiu"/>
      <family val="3"/>
      <charset val="136"/>
    </font>
    <font>
      <sz val="24"/>
      <color rgb="FF1C1E21"/>
      <name val="Arial"/>
      <family val="2"/>
    </font>
    <font>
      <sz val="12"/>
      <color rgb="FFFF0000"/>
      <name val="PMingLiu"/>
      <family val="1"/>
      <charset val="136"/>
    </font>
    <font>
      <sz val="18"/>
      <color rgb="FFFF0000"/>
      <name val="DFKai-SB"/>
      <family val="4"/>
      <charset val="136"/>
    </font>
    <font>
      <sz val="18"/>
      <color rgb="FFFF0000"/>
      <name val="PMingLiu"/>
      <family val="1"/>
      <charset val="136"/>
    </font>
    <font>
      <sz val="12"/>
      <color rgb="FF000000"/>
      <name val="PMingLiU"/>
      <family val="1"/>
      <charset val="136"/>
    </font>
    <font>
      <sz val="24"/>
      <color rgb="FF000000"/>
      <name val="PMingLiu"/>
      <family val="1"/>
      <charset val="136"/>
    </font>
    <font>
      <sz val="9"/>
      <name val="細明體"/>
      <family val="3"/>
      <charset val="136"/>
    </font>
    <font>
      <b/>
      <sz val="12"/>
      <color rgb="FFFF0000"/>
      <name val="Arial"/>
      <family val="3"/>
      <charset val="136"/>
    </font>
    <font>
      <b/>
      <sz val="12"/>
      <color rgb="FFFF0000"/>
      <name val="細明體"/>
      <family val="3"/>
      <charset val="136"/>
    </font>
    <font>
      <b/>
      <sz val="12"/>
      <color rgb="FFFF0000"/>
      <name val="Arial"/>
      <family val="2"/>
    </font>
    <font>
      <sz val="12"/>
      <color rgb="FF1C1E21"/>
      <name val="MingLiu"/>
      <family val="3"/>
      <charset val="136"/>
    </font>
    <font>
      <sz val="18"/>
      <color rgb="FFFF0000"/>
      <name val="標楷體"/>
      <family val="4"/>
      <charset val="136"/>
    </font>
    <font>
      <b/>
      <sz val="12"/>
      <color rgb="FFFF0000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theme="2" tint="-0.249977111117893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b/>
      <sz val="10"/>
      <color rgb="FFFF0000"/>
      <name val="MingLiu"/>
      <family val="3"/>
      <charset val="136"/>
    </font>
    <font>
      <b/>
      <sz val="12"/>
      <color rgb="FF1C1E21"/>
      <name val="MingLiu"/>
      <family val="3"/>
      <charset val="136"/>
    </font>
    <font>
      <b/>
      <sz val="12"/>
      <name val="PMingLiu"/>
      <family val="1"/>
      <charset val="136"/>
    </font>
    <font>
      <b/>
      <sz val="9"/>
      <color rgb="FFFF0000"/>
      <name val="標楷體"/>
      <family val="4"/>
      <charset val="136"/>
    </font>
    <font>
      <b/>
      <sz val="11"/>
      <color rgb="FFFF0000"/>
      <name val="PMingLiu"/>
      <family val="1"/>
      <charset val="136"/>
    </font>
    <font>
      <b/>
      <sz val="12"/>
      <color rgb="FF000000"/>
      <name val="PMingLiu"/>
      <family val="1"/>
      <charset val="136"/>
    </font>
    <font>
      <b/>
      <sz val="11"/>
      <color rgb="FF000000"/>
      <name val="PMingLiu"/>
      <family val="1"/>
      <charset val="136"/>
    </font>
    <font>
      <sz val="10"/>
      <color rgb="FF000000"/>
      <name val="PMingLiU"/>
      <family val="1"/>
      <charset val="136"/>
    </font>
    <font>
      <b/>
      <sz val="10"/>
      <color rgb="FFFF0000"/>
      <name val="PMingLiU"/>
      <family val="1"/>
      <charset val="136"/>
    </font>
    <font>
      <b/>
      <sz val="8"/>
      <color rgb="FF000000"/>
      <name val="PMingLiu"/>
      <family val="1"/>
      <charset val="136"/>
    </font>
    <font>
      <sz val="12"/>
      <name val="MingLiu"/>
      <family val="3"/>
      <charset val="136"/>
    </font>
    <font>
      <u/>
      <sz val="12"/>
      <color theme="10"/>
      <name val="PMingLiu"/>
      <family val="1"/>
      <charset val="136"/>
    </font>
    <font>
      <sz val="12"/>
      <color rgb="FF000000"/>
      <name val="Adobe 繁黑體 Std B"/>
      <family val="2"/>
      <charset val="136"/>
    </font>
    <font>
      <u/>
      <sz val="12"/>
      <color theme="10"/>
      <name val="Adobe 繁黑體 Std B"/>
      <family val="2"/>
      <charset val="136"/>
    </font>
    <font>
      <sz val="10"/>
      <color rgb="FFFF0000"/>
      <name val="Calibri"/>
      <family val="2"/>
    </font>
    <font>
      <sz val="10"/>
      <color rgb="FFFF0000"/>
      <name val="PMingLiU"/>
      <family val="1"/>
      <charset val="136"/>
    </font>
    <font>
      <sz val="11"/>
      <color rgb="FF000000"/>
      <name val="PMingLiu"/>
      <family val="1"/>
      <charset val="136"/>
    </font>
    <font>
      <sz val="10"/>
      <color rgb="FFFF0000"/>
      <name val="MingLiu"/>
      <family val="3"/>
      <charset val="136"/>
    </font>
    <font>
      <sz val="11"/>
      <name val="PMingLiu"/>
      <family val="1"/>
      <charset val="136"/>
    </font>
    <font>
      <sz val="10"/>
      <name val="PMingLiu"/>
      <family val="1"/>
      <charset val="136"/>
    </font>
    <font>
      <sz val="9"/>
      <color rgb="FFFF0000"/>
      <name val="PMingLiU"/>
      <family val="1"/>
      <charset val="136"/>
    </font>
    <font>
      <sz val="8"/>
      <color rgb="FFFF0000"/>
      <name val="PMingLiU"/>
      <family val="1"/>
      <charset val="136"/>
    </font>
    <font>
      <sz val="12"/>
      <color rgb="FFFF0000"/>
      <name val="MingLiu"/>
      <family val="3"/>
      <charset val="136"/>
    </font>
    <font>
      <sz val="8"/>
      <color rgb="FFFF0000"/>
      <name val="MingLiu"/>
      <family val="3"/>
      <charset val="136"/>
    </font>
    <font>
      <sz val="10"/>
      <color rgb="FFFF0000"/>
      <name val="細明體"/>
      <family val="2"/>
      <charset val="136"/>
    </font>
    <font>
      <sz val="11"/>
      <color rgb="FFFF0000"/>
      <name val="PMingLiu"/>
      <family val="1"/>
      <charset val="136"/>
    </font>
  </fonts>
  <fills count="1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rgb="FFDEEAF6"/>
      </patternFill>
    </fill>
  </fills>
  <borders count="7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196"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49" fontId="3" fillId="0" borderId="0" xfId="0" applyNumberFormat="1" applyFont="1" applyAlignment="1">
      <alignment horizontal="left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4" xfId="0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49" fontId="10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49" fontId="21" fillId="0" borderId="16" xfId="0" applyNumberFormat="1" applyFont="1" applyBorder="1" applyAlignment="1">
      <alignment horizontal="center" vertical="center" shrinkToFit="1"/>
    </xf>
    <xf numFmtId="0" fontId="19" fillId="3" borderId="22" xfId="0" applyFont="1" applyFill="1" applyBorder="1" applyAlignment="1">
      <alignment horizontal="center" vertical="center" shrinkToFit="1"/>
    </xf>
    <xf numFmtId="0" fontId="19" fillId="3" borderId="25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9" fontId="21" fillId="5" borderId="34" xfId="0" applyNumberFormat="1" applyFont="1" applyFill="1" applyBorder="1" applyAlignment="1">
      <alignment horizontal="center" vertical="center" shrinkToFit="1"/>
    </xf>
    <xf numFmtId="49" fontId="21" fillId="5" borderId="38" xfId="0" applyNumberFormat="1" applyFont="1" applyFill="1" applyBorder="1" applyAlignment="1">
      <alignment horizontal="center" vertical="center" shrinkToFit="1"/>
    </xf>
    <xf numFmtId="0" fontId="19" fillId="3" borderId="23" xfId="0" applyFont="1" applyFill="1" applyBorder="1" applyAlignment="1">
      <alignment horizontal="center" vertical="center" shrinkToFit="1"/>
    </xf>
    <xf numFmtId="49" fontId="21" fillId="5" borderId="16" xfId="0" applyNumberFormat="1" applyFont="1" applyFill="1" applyBorder="1" applyAlignment="1">
      <alignment horizontal="center" vertical="center" shrinkToFit="1"/>
    </xf>
    <xf numFmtId="0" fontId="28" fillId="5" borderId="48" xfId="0" applyFont="1" applyFill="1" applyBorder="1" applyAlignment="1">
      <alignment horizontal="center" vertical="center" shrinkToFit="1"/>
    </xf>
    <xf numFmtId="49" fontId="21" fillId="0" borderId="54" xfId="0" applyNumberFormat="1" applyFont="1" applyBorder="1" applyAlignment="1">
      <alignment horizontal="center" vertical="center" shrinkToFit="1"/>
    </xf>
    <xf numFmtId="49" fontId="21" fillId="0" borderId="48" xfId="0" applyNumberFormat="1" applyFont="1" applyBorder="1" applyAlignment="1">
      <alignment horizontal="center" vertical="center" shrinkToFit="1"/>
    </xf>
    <xf numFmtId="0" fontId="23" fillId="4" borderId="0" xfId="0" applyFont="1" applyFill="1" applyAlignment="1">
      <alignment horizontal="left" vertical="center"/>
    </xf>
    <xf numFmtId="49" fontId="2" fillId="4" borderId="0" xfId="0" applyNumberFormat="1" applyFont="1" applyFill="1" applyAlignment="1">
      <alignment horizontal="left" vertical="center" shrinkToFit="1"/>
    </xf>
    <xf numFmtId="49" fontId="3" fillId="4" borderId="0" xfId="0" applyNumberFormat="1" applyFont="1" applyFill="1" applyAlignment="1">
      <alignment horizontal="left" vertical="center" shrinkToFit="1"/>
    </xf>
    <xf numFmtId="0" fontId="30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22" fillId="6" borderId="55" xfId="0" applyFont="1" applyFill="1" applyBorder="1" applyAlignment="1">
      <alignment horizontal="center" vertical="center" shrinkToFit="1"/>
    </xf>
    <xf numFmtId="0" fontId="22" fillId="6" borderId="14" xfId="0" applyFont="1" applyFill="1" applyBorder="1" applyAlignment="1">
      <alignment horizontal="center" vertical="center" shrinkToFit="1"/>
    </xf>
    <xf numFmtId="0" fontId="22" fillId="6" borderId="51" xfId="0" applyFont="1" applyFill="1" applyBorder="1" applyAlignment="1">
      <alignment horizontal="center" vertical="center" shrinkToFit="1"/>
    </xf>
    <xf numFmtId="0" fontId="22" fillId="6" borderId="35" xfId="0" applyFont="1" applyFill="1" applyBorder="1" applyAlignment="1">
      <alignment horizontal="center" vertical="center" shrinkToFit="1"/>
    </xf>
    <xf numFmtId="0" fontId="22" fillId="6" borderId="39" xfId="0" applyFont="1" applyFill="1" applyBorder="1" applyAlignment="1">
      <alignment horizontal="center" vertical="center" shrinkToFit="1"/>
    </xf>
    <xf numFmtId="0" fontId="28" fillId="6" borderId="51" xfId="0" applyFont="1" applyFill="1" applyBorder="1" applyAlignment="1">
      <alignment horizontal="center" vertical="center" shrinkToFit="1"/>
    </xf>
    <xf numFmtId="0" fontId="22" fillId="11" borderId="55" xfId="0" applyFont="1" applyFill="1" applyBorder="1" applyAlignment="1">
      <alignment horizontal="center" vertical="center" shrinkToFit="1"/>
    </xf>
    <xf numFmtId="0" fontId="22" fillId="11" borderId="14" xfId="0" applyFont="1" applyFill="1" applyBorder="1" applyAlignment="1">
      <alignment horizontal="center" vertical="center" shrinkToFit="1"/>
    </xf>
    <xf numFmtId="0" fontId="22" fillId="11" borderId="51" xfId="0" applyFont="1" applyFill="1" applyBorder="1" applyAlignment="1">
      <alignment horizontal="center" vertical="center" shrinkToFit="1"/>
    </xf>
    <xf numFmtId="0" fontId="22" fillId="11" borderId="35" xfId="0" applyFont="1" applyFill="1" applyBorder="1" applyAlignment="1">
      <alignment horizontal="center" vertical="center" shrinkToFit="1"/>
    </xf>
    <xf numFmtId="0" fontId="22" fillId="11" borderId="39" xfId="0" applyFont="1" applyFill="1" applyBorder="1" applyAlignment="1">
      <alignment horizontal="center" vertical="center" shrinkToFit="1"/>
    </xf>
    <xf numFmtId="0" fontId="0" fillId="11" borderId="51" xfId="0" applyFill="1" applyBorder="1" applyAlignment="1">
      <alignment vertical="center" shrinkToFit="1"/>
    </xf>
    <xf numFmtId="0" fontId="0" fillId="6" borderId="4" xfId="0" applyFill="1" applyBorder="1" applyAlignment="1">
      <alignment horizontal="center" vertical="center" shrinkToFit="1"/>
    </xf>
    <xf numFmtId="0" fontId="0" fillId="12" borderId="4" xfId="0" applyFill="1" applyBorder="1" applyAlignment="1">
      <alignment horizontal="center" vertical="center" shrinkToFit="1"/>
    </xf>
    <xf numFmtId="0" fontId="35" fillId="0" borderId="0" xfId="0" applyFont="1" applyAlignment="1">
      <alignment vertical="center" shrinkToFit="1"/>
    </xf>
    <xf numFmtId="0" fontId="36" fillId="0" borderId="0" xfId="1" applyFont="1" applyAlignment="1">
      <alignment vertical="center" shrinkToFit="1"/>
    </xf>
    <xf numFmtId="0" fontId="35" fillId="0" borderId="0" xfId="0" applyFont="1" applyAlignment="1">
      <alignment vertical="center"/>
    </xf>
    <xf numFmtId="0" fontId="28" fillId="11" borderId="4" xfId="0" applyFont="1" applyFill="1" applyBorder="1" applyAlignment="1">
      <alignment horizontal="center" vertical="center" shrinkToFit="1"/>
    </xf>
    <xf numFmtId="0" fontId="0" fillId="11" borderId="4" xfId="0" applyFill="1" applyBorder="1" applyAlignment="1">
      <alignment horizontal="center" vertical="center" shrinkToFit="1"/>
    </xf>
    <xf numFmtId="0" fontId="29" fillId="11" borderId="4" xfId="0" applyFont="1" applyFill="1" applyBorder="1" applyAlignment="1">
      <alignment horizontal="center" vertical="center" shrinkToFit="1"/>
    </xf>
    <xf numFmtId="0" fontId="32" fillId="11" borderId="4" xfId="0" applyFont="1" applyFill="1" applyBorder="1" applyAlignment="1">
      <alignment horizontal="center" vertical="center" wrapText="1" shrinkToFit="1"/>
    </xf>
    <xf numFmtId="49" fontId="13" fillId="9" borderId="55" xfId="0" applyNumberFormat="1" applyFont="1" applyFill="1" applyBorder="1" applyAlignment="1">
      <alignment horizontal="left" vertical="center" shrinkToFit="1"/>
    </xf>
    <xf numFmtId="49" fontId="13" fillId="9" borderId="14" xfId="0" applyNumberFormat="1" applyFont="1" applyFill="1" applyBorder="1" applyAlignment="1">
      <alignment horizontal="left" vertical="center" shrinkToFit="1"/>
    </xf>
    <xf numFmtId="0" fontId="1" fillId="9" borderId="14" xfId="0" applyFont="1" applyFill="1" applyBorder="1" applyAlignment="1">
      <alignment horizontal="left" vertical="center" shrinkToFit="1"/>
    </xf>
    <xf numFmtId="49" fontId="13" fillId="9" borderId="39" xfId="0" applyNumberFormat="1" applyFont="1" applyFill="1" applyBorder="1" applyAlignment="1">
      <alignment horizontal="left" vertical="center" shrinkToFit="1"/>
    </xf>
    <xf numFmtId="0" fontId="43" fillId="0" borderId="14" xfId="0" applyFont="1" applyBorder="1" applyAlignment="1">
      <alignment horizontal="left" vertical="center" shrinkToFit="1"/>
    </xf>
    <xf numFmtId="0" fontId="34" fillId="0" borderId="0" xfId="1" applyAlignment="1">
      <alignment vertical="center" shrinkToFit="1"/>
    </xf>
    <xf numFmtId="0" fontId="43" fillId="0" borderId="43" xfId="0" applyFont="1" applyBorder="1" applyAlignment="1">
      <alignment horizontal="left" vertical="center" shrinkToFit="1"/>
    </xf>
    <xf numFmtId="0" fontId="33" fillId="0" borderId="68" xfId="0" applyFont="1" applyBorder="1" applyAlignment="1">
      <alignment horizontal="left" vertical="center" shrinkToFit="1"/>
    </xf>
    <xf numFmtId="0" fontId="0" fillId="0" borderId="46" xfId="0" applyBorder="1" applyAlignment="1">
      <alignment horizontal="left" vertical="center" shrinkToFit="1"/>
    </xf>
    <xf numFmtId="0" fontId="0" fillId="0" borderId="67" xfId="0" applyBorder="1" applyAlignment="1">
      <alignment horizontal="left" vertical="center" shrinkToFit="1"/>
    </xf>
    <xf numFmtId="0" fontId="41" fillId="8" borderId="68" xfId="0" applyFont="1" applyFill="1" applyBorder="1" applyAlignment="1">
      <alignment horizontal="left" vertical="center" shrinkToFit="1"/>
    </xf>
    <xf numFmtId="0" fontId="39" fillId="8" borderId="46" xfId="0" applyFont="1" applyFill="1" applyBorder="1" applyAlignment="1">
      <alignment horizontal="left" vertical="center" shrinkToFit="1"/>
    </xf>
    <xf numFmtId="0" fontId="44" fillId="0" borderId="68" xfId="0" applyFont="1" applyBorder="1" applyAlignment="1">
      <alignment horizontal="left" vertical="center" shrinkToFit="1"/>
    </xf>
    <xf numFmtId="0" fontId="44" fillId="0" borderId="69" xfId="0" applyFont="1" applyBorder="1" applyAlignment="1">
      <alignment horizontal="left" vertical="center" shrinkToFit="1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0" fillId="0" borderId="58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59" xfId="0" applyFont="1" applyBorder="1" applyAlignment="1">
      <alignment horizontal="left" vertical="top" wrapText="1"/>
    </xf>
    <xf numFmtId="0" fontId="30" fillId="0" borderId="60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49" fontId="13" fillId="0" borderId="46" xfId="0" applyNumberFormat="1" applyFont="1" applyBorder="1" applyAlignment="1">
      <alignment horizontal="left" vertical="center" shrinkToFit="1"/>
    </xf>
    <xf numFmtId="49" fontId="13" fillId="0" borderId="47" xfId="0" applyNumberFormat="1" applyFont="1" applyBorder="1" applyAlignment="1">
      <alignment horizontal="left" vertical="center" shrinkToFit="1"/>
    </xf>
    <xf numFmtId="49" fontId="46" fillId="0" borderId="10" xfId="0" applyNumberFormat="1" applyFont="1" applyBorder="1" applyAlignment="1">
      <alignment horizontal="left" vertical="center" shrinkToFit="1"/>
    </xf>
    <xf numFmtId="49" fontId="46" fillId="0" borderId="12" xfId="0" applyNumberFormat="1" applyFont="1" applyBorder="1" applyAlignment="1">
      <alignment horizontal="left" vertical="center" shrinkToFit="1"/>
    </xf>
    <xf numFmtId="0" fontId="1" fillId="9" borderId="63" xfId="0" applyFont="1" applyFill="1" applyBorder="1" applyAlignment="1">
      <alignment horizontal="left" vertical="center" shrinkToFit="1"/>
    </xf>
    <xf numFmtId="0" fontId="1" fillId="9" borderId="12" xfId="0" applyFont="1" applyFill="1" applyBorder="1" applyAlignment="1">
      <alignment horizontal="left" vertical="center" shrinkToFit="1"/>
    </xf>
    <xf numFmtId="0" fontId="1" fillId="9" borderId="64" xfId="0" applyFont="1" applyFill="1" applyBorder="1" applyAlignment="1">
      <alignment horizontal="left" vertical="center" shrinkToFit="1"/>
    </xf>
    <xf numFmtId="0" fontId="44" fillId="0" borderId="3" xfId="0" applyFont="1" applyBorder="1" applyAlignment="1">
      <alignment horizontal="left" vertical="center" shrinkToFit="1"/>
    </xf>
    <xf numFmtId="0" fontId="44" fillId="0" borderId="2" xfId="0" applyFont="1" applyBorder="1" applyAlignment="1">
      <alignment horizontal="left" vertical="center" shrinkToFit="1"/>
    </xf>
    <xf numFmtId="0" fontId="15" fillId="4" borderId="28" xfId="0" applyFont="1" applyFill="1" applyBorder="1" applyAlignment="1">
      <alignment horizontal="center" vertical="center" shrinkToFit="1"/>
    </xf>
    <xf numFmtId="0" fontId="15" fillId="4" borderId="29" xfId="0" applyFont="1" applyFill="1" applyBorder="1" applyAlignment="1">
      <alignment horizontal="center" vertical="center" shrinkToFit="1"/>
    </xf>
    <xf numFmtId="0" fontId="7" fillId="9" borderId="14" xfId="0" applyFont="1" applyFill="1" applyBorder="1" applyAlignment="1">
      <alignment horizontal="left" vertical="center" shrinkToFit="1"/>
    </xf>
    <xf numFmtId="0" fontId="24" fillId="10" borderId="15" xfId="0" applyFont="1" applyFill="1" applyBorder="1" applyAlignment="1">
      <alignment horizontal="left" vertical="center" shrinkToFit="1"/>
    </xf>
    <xf numFmtId="0" fontId="24" fillId="10" borderId="61" xfId="0" applyFont="1" applyFill="1" applyBorder="1" applyAlignment="1">
      <alignment horizontal="left" vertical="center" shrinkToFit="1"/>
    </xf>
    <xf numFmtId="49" fontId="13" fillId="0" borderId="61" xfId="0" applyNumberFormat="1" applyFont="1" applyBorder="1" applyAlignment="1">
      <alignment horizontal="left" vertical="center" shrinkToFit="1"/>
    </xf>
    <xf numFmtId="49" fontId="24" fillId="10" borderId="46" xfId="0" applyNumberFormat="1" applyFont="1" applyFill="1" applyBorder="1" applyAlignment="1">
      <alignment horizontal="left" vertical="center" shrinkToFit="1"/>
    </xf>
    <xf numFmtId="0" fontId="31" fillId="4" borderId="56" xfId="0" applyFont="1" applyFill="1" applyBorder="1" applyAlignment="1">
      <alignment horizontal="center" vertical="top"/>
    </xf>
    <xf numFmtId="0" fontId="31" fillId="4" borderId="41" xfId="0" applyFont="1" applyFill="1" applyBorder="1" applyAlignment="1">
      <alignment horizontal="center" vertical="top"/>
    </xf>
    <xf numFmtId="0" fontId="31" fillId="4" borderId="57" xfId="0" applyFont="1" applyFill="1" applyBorder="1" applyAlignment="1">
      <alignment horizontal="center" vertical="top"/>
    </xf>
    <xf numFmtId="0" fontId="21" fillId="0" borderId="51" xfId="0" applyFont="1" applyBorder="1" applyAlignment="1">
      <alignment horizontal="left" vertical="center" shrinkToFit="1"/>
    </xf>
    <xf numFmtId="0" fontId="7" fillId="0" borderId="49" xfId="0" applyFont="1" applyBorder="1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0" fontId="21" fillId="5" borderId="21" xfId="0" applyFont="1" applyFill="1" applyBorder="1" applyAlignment="1">
      <alignment horizontal="left" vertical="center" shrinkToFit="1"/>
    </xf>
    <xf numFmtId="0" fontId="0" fillId="5" borderId="27" xfId="0" applyFill="1" applyBorder="1" applyAlignment="1">
      <alignment horizontal="left" vertical="center" shrinkToFit="1"/>
    </xf>
    <xf numFmtId="0" fontId="7" fillId="5" borderId="21" xfId="0" applyFont="1" applyFill="1" applyBorder="1" applyAlignment="1">
      <alignment horizontal="left" vertical="center" shrinkToFit="1"/>
    </xf>
    <xf numFmtId="0" fontId="0" fillId="5" borderId="53" xfId="0" applyFill="1" applyBorder="1" applyAlignment="1">
      <alignment horizontal="left" vertical="center" shrinkToFit="1"/>
    </xf>
    <xf numFmtId="0" fontId="21" fillId="0" borderId="15" xfId="0" applyFont="1" applyBorder="1" applyAlignment="1">
      <alignment horizontal="left" vertical="center" shrinkToFit="1"/>
    </xf>
    <xf numFmtId="0" fontId="21" fillId="0" borderId="32" xfId="0" applyFont="1" applyBorder="1" applyAlignment="1">
      <alignment horizontal="left" vertical="center" shrinkToFit="1"/>
    </xf>
    <xf numFmtId="0" fontId="21" fillId="0" borderId="55" xfId="0" applyFont="1" applyBorder="1" applyAlignment="1">
      <alignment horizontal="left" vertical="center" shrinkToFit="1"/>
    </xf>
    <xf numFmtId="0" fontId="21" fillId="0" borderId="14" xfId="0" applyFont="1" applyBorder="1" applyAlignment="1">
      <alignment horizontal="left" vertical="center" shrinkToFit="1"/>
    </xf>
    <xf numFmtId="0" fontId="21" fillId="0" borderId="49" xfId="0" applyFont="1" applyBorder="1" applyAlignment="1">
      <alignment horizontal="left" vertical="center" shrinkToFit="1"/>
    </xf>
    <xf numFmtId="0" fontId="21" fillId="0" borderId="50" xfId="0" applyFont="1" applyBorder="1" applyAlignment="1">
      <alignment horizontal="left" vertical="center" shrinkToFit="1"/>
    </xf>
    <xf numFmtId="0" fontId="21" fillId="0" borderId="30" xfId="0" applyFont="1" applyBorder="1" applyAlignment="1">
      <alignment horizontal="left" vertical="center" shrinkToFit="1"/>
    </xf>
    <xf numFmtId="0" fontId="21" fillId="0" borderId="33" xfId="0" applyFont="1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5" borderId="15" xfId="0" applyFont="1" applyFill="1" applyBorder="1" applyAlignment="1">
      <alignment horizontal="center" vertical="center" shrinkToFit="1"/>
    </xf>
    <xf numFmtId="0" fontId="0" fillId="5" borderId="20" xfId="0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4" fillId="9" borderId="1" xfId="0" applyFont="1" applyFill="1" applyBorder="1" applyAlignment="1">
      <alignment horizontal="left" vertical="center" shrinkToFit="1"/>
    </xf>
    <xf numFmtId="0" fontId="25" fillId="9" borderId="2" xfId="0" applyFont="1" applyFill="1" applyBorder="1" applyAlignment="1">
      <alignment horizontal="left" vertical="center" shrinkToFit="1"/>
    </xf>
    <xf numFmtId="49" fontId="46" fillId="0" borderId="1" xfId="0" applyNumberFormat="1" applyFont="1" applyBorder="1" applyAlignment="1">
      <alignment horizontal="left" vertical="center" shrinkToFit="1"/>
    </xf>
    <xf numFmtId="0" fontId="13" fillId="9" borderId="10" xfId="0" applyFont="1" applyFill="1" applyBorder="1" applyAlignment="1">
      <alignment horizontal="left" vertical="center" shrinkToFit="1"/>
    </xf>
    <xf numFmtId="0" fontId="1" fillId="9" borderId="11" xfId="0" applyFont="1" applyFill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19" fillId="3" borderId="23" xfId="0" applyFont="1" applyFill="1" applyBorder="1" applyAlignment="1">
      <alignment horizontal="center" vertical="center" shrinkToFit="1"/>
    </xf>
    <xf numFmtId="0" fontId="19" fillId="3" borderId="24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24" fillId="10" borderId="32" xfId="0" applyFont="1" applyFill="1" applyBorder="1" applyAlignment="1">
      <alignment horizontal="left" vertical="center" shrinkToFit="1"/>
    </xf>
    <xf numFmtId="0" fontId="13" fillId="9" borderId="44" xfId="0" applyFont="1" applyFill="1" applyBorder="1" applyAlignment="1">
      <alignment horizontal="left" vertical="center" shrinkToFit="1"/>
    </xf>
    <xf numFmtId="0" fontId="1" fillId="9" borderId="45" xfId="0" applyFont="1" applyFill="1" applyBorder="1" applyAlignment="1">
      <alignment horizontal="left" vertical="center" shrinkToFit="1"/>
    </xf>
    <xf numFmtId="0" fontId="13" fillId="8" borderId="72" xfId="0" applyFont="1" applyFill="1" applyBorder="1" applyAlignment="1">
      <alignment horizontal="left" vertical="center" shrinkToFit="1"/>
    </xf>
    <xf numFmtId="0" fontId="1" fillId="8" borderId="73" xfId="0" applyFont="1" applyFill="1" applyBorder="1" applyAlignment="1">
      <alignment horizontal="left" vertical="center" shrinkToFit="1"/>
    </xf>
    <xf numFmtId="0" fontId="13" fillId="9" borderId="1" xfId="0" applyFont="1" applyFill="1" applyBorder="1" applyAlignment="1">
      <alignment horizontal="left" vertical="center" shrinkToFit="1"/>
    </xf>
    <xf numFmtId="0" fontId="1" fillId="9" borderId="3" xfId="0" applyFont="1" applyFill="1" applyBorder="1" applyAlignment="1">
      <alignment horizontal="left" vertical="center" shrinkToFit="1"/>
    </xf>
    <xf numFmtId="0" fontId="13" fillId="8" borderId="56" xfId="0" applyFont="1" applyFill="1" applyBorder="1" applyAlignment="1">
      <alignment horizontal="left" vertical="center" shrinkToFit="1"/>
    </xf>
    <xf numFmtId="0" fontId="1" fillId="8" borderId="43" xfId="0" applyFont="1" applyFill="1" applyBorder="1" applyAlignment="1">
      <alignment horizontal="left" vertical="center" shrinkToFit="1"/>
    </xf>
    <xf numFmtId="49" fontId="45" fillId="0" borderId="40" xfId="0" applyNumberFormat="1" applyFont="1" applyBorder="1" applyAlignment="1">
      <alignment horizontal="left" vertical="center" shrinkToFit="1"/>
    </xf>
    <xf numFmtId="49" fontId="45" fillId="0" borderId="41" xfId="0" applyNumberFormat="1" applyFont="1" applyBorder="1" applyAlignment="1">
      <alignment horizontal="left" vertical="center" shrinkToFit="1"/>
    </xf>
    <xf numFmtId="49" fontId="13" fillId="0" borderId="41" xfId="0" applyNumberFormat="1" applyFont="1" applyBorder="1" applyAlignment="1">
      <alignment horizontal="left" vertical="center" shrinkToFit="1"/>
    </xf>
    <xf numFmtId="49" fontId="13" fillId="0" borderId="42" xfId="0" applyNumberFormat="1" applyFont="1" applyBorder="1" applyAlignment="1">
      <alignment horizontal="left" vertical="center" shrinkToFit="1"/>
    </xf>
    <xf numFmtId="0" fontId="1" fillId="9" borderId="30" xfId="0" applyFont="1" applyFill="1" applyBorder="1" applyAlignment="1">
      <alignment horizontal="left" vertical="center" shrinkToFit="1"/>
    </xf>
    <xf numFmtId="0" fontId="1" fillId="9" borderId="62" xfId="0" applyFont="1" applyFill="1" applyBorder="1" applyAlignment="1">
      <alignment horizontal="left" vertical="center" shrinkToFit="1"/>
    </xf>
    <xf numFmtId="0" fontId="1" fillId="9" borderId="33" xfId="0" applyFont="1" applyFill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39" xfId="0" applyFont="1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57" xfId="0" applyBorder="1" applyAlignment="1">
      <alignment horizontal="left" vertical="center" shrinkToFit="1"/>
    </xf>
    <xf numFmtId="0" fontId="13" fillId="8" borderId="65" xfId="0" applyFont="1" applyFill="1" applyBorder="1" applyAlignment="1">
      <alignment horizontal="left" vertical="center" shrinkToFit="1"/>
    </xf>
    <xf numFmtId="0" fontId="1" fillId="8" borderId="47" xfId="0" applyFont="1" applyFill="1" applyBorder="1" applyAlignment="1">
      <alignment horizontal="left" vertical="center" shrinkToFit="1"/>
    </xf>
    <xf numFmtId="0" fontId="13" fillId="0" borderId="66" xfId="0" applyFont="1" applyBorder="1" applyAlignment="1">
      <alignment horizontal="left" vertical="center" shrinkToFit="1"/>
    </xf>
    <xf numFmtId="0" fontId="7" fillId="8" borderId="46" xfId="0" applyFont="1" applyFill="1" applyBorder="1" applyAlignment="1">
      <alignment horizontal="left" vertical="center" shrinkToFit="1"/>
    </xf>
    <xf numFmtId="0" fontId="0" fillId="8" borderId="67" xfId="0" applyFill="1" applyBorder="1" applyAlignment="1">
      <alignment horizontal="left" vertical="center" shrinkToFit="1"/>
    </xf>
    <xf numFmtId="0" fontId="0" fillId="0" borderId="68" xfId="0" applyBorder="1" applyAlignment="1">
      <alignment horizontal="left" vertical="center" shrinkToFit="1"/>
    </xf>
    <xf numFmtId="0" fontId="0" fillId="0" borderId="69" xfId="0" applyBorder="1" applyAlignment="1">
      <alignment horizontal="left" vertical="center" shrinkToFit="1"/>
    </xf>
    <xf numFmtId="0" fontId="13" fillId="8" borderId="70" xfId="0" applyFont="1" applyFill="1" applyBorder="1" applyAlignment="1">
      <alignment horizontal="left" vertical="center" shrinkToFit="1"/>
    </xf>
    <xf numFmtId="0" fontId="1" fillId="8" borderId="71" xfId="0" applyFont="1" applyFill="1" applyBorder="1" applyAlignment="1">
      <alignment horizontal="left" vertical="center" shrinkToFit="1"/>
    </xf>
    <xf numFmtId="49" fontId="13" fillId="0" borderId="66" xfId="0" applyNumberFormat="1" applyFont="1" applyBorder="1" applyAlignment="1">
      <alignment horizontal="left" vertical="center" shrinkToFit="1"/>
    </xf>
    <xf numFmtId="49" fontId="0" fillId="0" borderId="46" xfId="0" applyNumberFormat="1" applyBorder="1" applyAlignment="1">
      <alignment horizontal="left" vertical="center" shrinkToFit="1"/>
    </xf>
    <xf numFmtId="49" fontId="0" fillId="0" borderId="67" xfId="0" applyNumberFormat="1" applyBorder="1" applyAlignment="1">
      <alignment horizontal="left" vertical="center" shrinkToFit="1"/>
    </xf>
    <xf numFmtId="0" fontId="21" fillId="5" borderId="15" xfId="0" applyFont="1" applyFill="1" applyBorder="1" applyAlignment="1">
      <alignment horizontal="center" vertical="center" shrinkToFit="1"/>
    </xf>
    <xf numFmtId="0" fontId="21" fillId="5" borderId="32" xfId="0" applyFont="1" applyFill="1" applyBorder="1" applyAlignment="1">
      <alignment horizontal="center" vertical="center" shrinkToFit="1"/>
    </xf>
    <xf numFmtId="0" fontId="7" fillId="5" borderId="49" xfId="0" applyFont="1" applyFill="1" applyBorder="1" applyAlignment="1">
      <alignment horizontal="center" vertical="center" shrinkToFit="1"/>
    </xf>
    <xf numFmtId="0" fontId="0" fillId="5" borderId="50" xfId="0" applyFill="1" applyBorder="1" applyAlignment="1">
      <alignment horizontal="center" vertical="center" shrinkToFit="1"/>
    </xf>
    <xf numFmtId="0" fontId="7" fillId="5" borderId="20" xfId="0" applyFont="1" applyFill="1" applyBorder="1" applyAlignment="1">
      <alignment horizontal="center" vertical="center" shrinkToFit="1"/>
    </xf>
    <xf numFmtId="0" fontId="0" fillId="5" borderId="52" xfId="0" applyFill="1" applyBorder="1" applyAlignment="1">
      <alignment horizontal="center" vertical="center" shrinkToFit="1"/>
    </xf>
    <xf numFmtId="0" fontId="40" fillId="0" borderId="18" xfId="0" applyFont="1" applyBorder="1" applyAlignment="1">
      <alignment horizontal="left" vertical="center" shrinkToFit="1"/>
    </xf>
    <xf numFmtId="0" fontId="38" fillId="0" borderId="41" xfId="0" applyFont="1" applyBorder="1" applyAlignment="1">
      <alignment horizontal="left" vertical="center" shrinkToFit="1"/>
    </xf>
    <xf numFmtId="0" fontId="38" fillId="0" borderId="42" xfId="0" applyFont="1" applyBorder="1" applyAlignment="1">
      <alignment horizontal="left" vertical="center" shrinkToFit="1"/>
    </xf>
    <xf numFmtId="0" fontId="7" fillId="8" borderId="41" xfId="0" applyFont="1" applyFill="1" applyBorder="1" applyAlignment="1">
      <alignment horizontal="left" vertical="center" shrinkToFit="1"/>
    </xf>
    <xf numFmtId="0" fontId="0" fillId="8" borderId="42" xfId="0" applyFill="1" applyBorder="1" applyAlignment="1">
      <alignment horizontal="left" vertical="center" shrinkToFit="1"/>
    </xf>
    <xf numFmtId="0" fontId="42" fillId="8" borderId="18" xfId="0" applyFont="1" applyFill="1" applyBorder="1" applyAlignment="1">
      <alignment horizontal="left" vertical="center" shrinkToFit="1"/>
    </xf>
    <xf numFmtId="0" fontId="30" fillId="8" borderId="41" xfId="0" applyFont="1" applyFill="1" applyBorder="1" applyAlignment="1">
      <alignment horizontal="left" vertical="center" shrinkToFit="1"/>
    </xf>
    <xf numFmtId="0" fontId="13" fillId="0" borderId="40" xfId="0" applyFont="1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42" xfId="0" applyBorder="1" applyAlignment="1">
      <alignment horizontal="left" vertical="center" shrinkToFit="1"/>
    </xf>
    <xf numFmtId="0" fontId="7" fillId="5" borderId="36" xfId="0" applyFont="1" applyFill="1" applyBorder="1" applyAlignment="1">
      <alignment horizontal="left" vertical="center" shrinkToFit="1"/>
    </xf>
    <xf numFmtId="0" fontId="0" fillId="5" borderId="37" xfId="0" applyFill="1" applyBorder="1" applyAlignment="1">
      <alignment horizontal="left" vertical="center" shrinkToFit="1"/>
    </xf>
    <xf numFmtId="0" fontId="19" fillId="3" borderId="26" xfId="0" applyFont="1" applyFill="1" applyBorder="1" applyAlignment="1">
      <alignment horizontal="center" vertical="center" shrinkToFit="1"/>
    </xf>
    <xf numFmtId="0" fontId="21" fillId="5" borderId="39" xfId="0" applyFont="1" applyFill="1" applyBorder="1" applyAlignment="1">
      <alignment horizontal="left" vertical="center" shrinkToFit="1"/>
    </xf>
    <xf numFmtId="0" fontId="48" fillId="7" borderId="0" xfId="0" applyFont="1" applyFill="1" applyAlignment="1">
      <alignment horizontal="center" vertical="center" shrinkToFit="1"/>
    </xf>
    <xf numFmtId="0" fontId="39" fillId="7" borderId="0" xfId="0" applyFont="1" applyFill="1" applyAlignment="1">
      <alignment vertical="center" shrinkToFi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45675</xdr:colOff>
      <xdr:row>0</xdr:row>
      <xdr:rowOff>142335</xdr:rowOff>
    </xdr:from>
    <xdr:to>
      <xdr:col>2</xdr:col>
      <xdr:colOff>23091</xdr:colOff>
      <xdr:row>0</xdr:row>
      <xdr:rowOff>496455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C64154CB-EBCE-FBDD-F72B-BF9B5B83D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75" y="142335"/>
          <a:ext cx="912598" cy="354120"/>
        </a:xfrm>
        <a:prstGeom prst="rect">
          <a:avLst/>
        </a:prstGeom>
      </xdr:spPr>
    </xdr:pic>
    <xdr:clientData/>
  </xdr:twoCellAnchor>
  <xdr:twoCellAnchor editAs="oneCell">
    <xdr:from>
      <xdr:col>17</xdr:col>
      <xdr:colOff>138545</xdr:colOff>
      <xdr:row>0</xdr:row>
      <xdr:rowOff>0</xdr:rowOff>
    </xdr:from>
    <xdr:to>
      <xdr:col>21</xdr:col>
      <xdr:colOff>491940</xdr:colOff>
      <xdr:row>48</xdr:row>
      <xdr:rowOff>169718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BB9D5CFB-5CAD-4D62-B791-029EAAF68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5954" y="0"/>
          <a:ext cx="388630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university.com.tw/source.aspx?m=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pageSetUpPr fitToPage="1"/>
  </sheetPr>
  <dimension ref="A1:X83"/>
  <sheetViews>
    <sheetView tabSelected="1" zoomScale="110" zoomScaleNormal="110" workbookViewId="0">
      <selection sqref="A1:Q1"/>
    </sheetView>
  </sheetViews>
  <sheetFormatPr defaultColWidth="12.6328125" defaultRowHeight="15" customHeight="1"/>
  <cols>
    <col min="1" max="1" width="6.36328125" style="2" customWidth="1"/>
    <col min="2" max="2" width="7" style="2" customWidth="1"/>
    <col min="3" max="9" width="4.81640625" style="2" customWidth="1"/>
    <col min="10" max="10" width="6.81640625" style="2" customWidth="1"/>
    <col min="11" max="15" width="4.81640625" style="2" customWidth="1"/>
    <col min="16" max="16" width="7.1796875" style="2" customWidth="1"/>
    <col min="17" max="17" width="8.36328125" style="2" customWidth="1"/>
    <col min="18" max="18" width="12.6328125" style="55"/>
    <col min="19" max="16384" width="12.6328125" style="2"/>
  </cols>
  <sheetData>
    <row r="1" spans="1:24" ht="48" customHeight="1" thickBot="1">
      <c r="A1" s="194" t="s">
        <v>74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</row>
    <row r="2" spans="1:24" s="16" customFormat="1" ht="16.25" customHeight="1">
      <c r="A2" s="149" t="s">
        <v>42</v>
      </c>
      <c r="B2" s="150"/>
      <c r="C2" s="187"/>
      <c r="D2" s="188"/>
      <c r="E2" s="188"/>
      <c r="F2" s="188"/>
      <c r="G2" s="188"/>
      <c r="H2" s="189"/>
      <c r="I2" s="183" t="s">
        <v>50</v>
      </c>
      <c r="J2" s="184"/>
      <c r="K2" s="180"/>
      <c r="L2" s="181"/>
      <c r="M2" s="182"/>
      <c r="N2" s="185" t="s">
        <v>43</v>
      </c>
      <c r="O2" s="186"/>
      <c r="P2" s="160"/>
      <c r="Q2" s="161"/>
      <c r="R2" s="56"/>
    </row>
    <row r="3" spans="1:24" s="16" customFormat="1" ht="16.25" customHeight="1">
      <c r="A3" s="162" t="s">
        <v>45</v>
      </c>
      <c r="B3" s="163"/>
      <c r="C3" s="164"/>
      <c r="D3" s="70"/>
      <c r="E3" s="70"/>
      <c r="F3" s="70"/>
      <c r="G3" s="70"/>
      <c r="H3" s="71"/>
      <c r="I3" s="165" t="s">
        <v>47</v>
      </c>
      <c r="J3" s="166"/>
      <c r="K3" s="69"/>
      <c r="L3" s="70"/>
      <c r="M3" s="71"/>
      <c r="N3" s="72" t="s">
        <v>49</v>
      </c>
      <c r="O3" s="73"/>
      <c r="P3" s="167"/>
      <c r="Q3" s="168"/>
      <c r="R3" s="56"/>
    </row>
    <row r="4" spans="1:24" s="16" customFormat="1" ht="16.25" customHeight="1">
      <c r="A4" s="169" t="s">
        <v>46</v>
      </c>
      <c r="B4" s="170"/>
      <c r="C4" s="171"/>
      <c r="D4" s="172"/>
      <c r="E4" s="172"/>
      <c r="F4" s="172"/>
      <c r="G4" s="172"/>
      <c r="H4" s="173"/>
      <c r="I4" s="165" t="s">
        <v>48</v>
      </c>
      <c r="J4" s="166"/>
      <c r="K4" s="69"/>
      <c r="L4" s="70"/>
      <c r="M4" s="71"/>
      <c r="N4" s="72" t="s">
        <v>73</v>
      </c>
      <c r="O4" s="73"/>
      <c r="P4" s="74" t="s">
        <v>72</v>
      </c>
      <c r="Q4" s="75"/>
      <c r="R4" s="56"/>
    </row>
    <row r="5" spans="1:24" s="16" customFormat="1" ht="16.25" customHeight="1" thickBot="1">
      <c r="A5" s="145" t="s">
        <v>44</v>
      </c>
      <c r="B5" s="146"/>
      <c r="C5" s="139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1"/>
    </row>
    <row r="6" spans="1:24" s="16" customFormat="1" ht="16.25" customHeight="1">
      <c r="A6" s="133" t="s">
        <v>51</v>
      </c>
      <c r="B6" s="134"/>
      <c r="C6" s="151" t="s">
        <v>61</v>
      </c>
      <c r="D6" s="152"/>
      <c r="E6" s="152"/>
      <c r="F6" s="152"/>
      <c r="G6" s="152"/>
      <c r="H6" s="152"/>
      <c r="I6" s="62" t="s">
        <v>28</v>
      </c>
      <c r="J6" s="153"/>
      <c r="K6" s="153"/>
      <c r="L6" s="153"/>
      <c r="M6" s="154"/>
      <c r="N6" s="155" t="s">
        <v>24</v>
      </c>
      <c r="O6" s="156"/>
      <c r="P6" s="157"/>
      <c r="Q6" s="68" t="s">
        <v>70</v>
      </c>
      <c r="R6" s="55"/>
    </row>
    <row r="7" spans="1:24" s="16" customFormat="1" ht="16.25" customHeight="1">
      <c r="A7" s="147" t="s">
        <v>53</v>
      </c>
      <c r="B7" s="148"/>
      <c r="C7" s="63" t="s">
        <v>54</v>
      </c>
      <c r="D7" s="158"/>
      <c r="E7" s="158"/>
      <c r="F7" s="158"/>
      <c r="G7" s="158"/>
      <c r="H7" s="95" t="s">
        <v>29</v>
      </c>
      <c r="I7" s="95"/>
      <c r="J7" s="95"/>
      <c r="K7" s="66" t="s">
        <v>60</v>
      </c>
      <c r="L7" s="64" t="s">
        <v>57</v>
      </c>
      <c r="M7" s="66" t="s">
        <v>56</v>
      </c>
      <c r="N7" s="64" t="s">
        <v>58</v>
      </c>
      <c r="O7" s="66" t="s">
        <v>56</v>
      </c>
      <c r="P7" s="64" t="s">
        <v>30</v>
      </c>
      <c r="Q7" s="66" t="s">
        <v>56</v>
      </c>
      <c r="R7" s="55"/>
    </row>
    <row r="8" spans="1:24" s="16" customFormat="1" ht="16.25" customHeight="1">
      <c r="A8" s="143" t="s">
        <v>52</v>
      </c>
      <c r="B8" s="144"/>
      <c r="C8" s="65" t="s">
        <v>54</v>
      </c>
      <c r="D8" s="159"/>
      <c r="E8" s="159"/>
      <c r="F8" s="158"/>
      <c r="G8" s="158"/>
      <c r="H8" s="95" t="s">
        <v>55</v>
      </c>
      <c r="I8" s="95"/>
      <c r="J8" s="95"/>
      <c r="K8" s="66" t="s">
        <v>56</v>
      </c>
      <c r="L8" s="64" t="s">
        <v>57</v>
      </c>
      <c r="M8" s="66" t="s">
        <v>56</v>
      </c>
      <c r="N8" s="64" t="s">
        <v>59</v>
      </c>
      <c r="O8" s="66" t="s">
        <v>56</v>
      </c>
      <c r="P8" s="64" t="s">
        <v>30</v>
      </c>
      <c r="Q8" s="66" t="s">
        <v>56</v>
      </c>
      <c r="R8" s="55"/>
    </row>
    <row r="9" spans="1:24" s="16" customFormat="1" ht="16.25" customHeight="1">
      <c r="A9" s="96" t="s">
        <v>31</v>
      </c>
      <c r="B9" s="142"/>
      <c r="C9" s="96" t="s">
        <v>66</v>
      </c>
      <c r="D9" s="97"/>
      <c r="E9" s="97"/>
      <c r="F9" s="97"/>
      <c r="G9" s="98"/>
      <c r="H9" s="98"/>
      <c r="I9" s="98"/>
      <c r="J9" s="98"/>
      <c r="K9" s="98"/>
      <c r="L9" s="99" t="s">
        <v>67</v>
      </c>
      <c r="M9" s="99"/>
      <c r="N9" s="99"/>
      <c r="O9" s="99"/>
      <c r="P9" s="84"/>
      <c r="Q9" s="85"/>
      <c r="R9" s="55"/>
    </row>
    <row r="10" spans="1:24" s="16" customFormat="1" ht="16.25" customHeight="1">
      <c r="A10" s="133" t="s">
        <v>64</v>
      </c>
      <c r="B10" s="134"/>
      <c r="C10" s="86" t="s">
        <v>62</v>
      </c>
      <c r="D10" s="87"/>
      <c r="E10" s="87"/>
      <c r="F10" s="87"/>
      <c r="G10" s="87"/>
      <c r="H10" s="87"/>
      <c r="I10" s="87"/>
      <c r="J10" s="88" t="s">
        <v>65</v>
      </c>
      <c r="K10" s="89"/>
      <c r="L10" s="90"/>
      <c r="M10" s="91" t="s">
        <v>63</v>
      </c>
      <c r="N10" s="91"/>
      <c r="O10" s="91"/>
      <c r="P10" s="91"/>
      <c r="Q10" s="92"/>
      <c r="R10" s="55"/>
    </row>
    <row r="11" spans="1:24" s="16" customFormat="1" ht="16.25" customHeight="1">
      <c r="A11" s="130" t="s">
        <v>15</v>
      </c>
      <c r="B11" s="131"/>
      <c r="C11" s="132" t="s">
        <v>71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2"/>
      <c r="R11" s="55"/>
    </row>
    <row r="12" spans="1:24" ht="21" customHeight="1">
      <c r="A12" s="3"/>
      <c r="B12" s="36" t="s">
        <v>26</v>
      </c>
      <c r="C12" s="37"/>
      <c r="D12" s="38"/>
      <c r="E12" s="38"/>
      <c r="F12" s="38"/>
      <c r="G12" s="38"/>
      <c r="H12" s="38"/>
      <c r="I12" s="38"/>
      <c r="J12" s="38"/>
      <c r="K12" s="38"/>
      <c r="L12" s="4"/>
      <c r="M12" s="4"/>
      <c r="N12" s="15" t="s">
        <v>25</v>
      </c>
      <c r="O12" s="4"/>
      <c r="P12" s="4"/>
      <c r="Q12" s="67" t="s">
        <v>68</v>
      </c>
      <c r="V12" s="16"/>
    </row>
    <row r="13" spans="1:24" ht="21.75" customHeight="1">
      <c r="A13" s="58" t="s">
        <v>16</v>
      </c>
      <c r="B13" s="58" t="s">
        <v>0</v>
      </c>
      <c r="C13" s="59"/>
      <c r="D13" s="60" t="s">
        <v>1</v>
      </c>
      <c r="E13" s="60" t="s">
        <v>2</v>
      </c>
      <c r="F13" s="60" t="s">
        <v>3</v>
      </c>
      <c r="G13" s="60" t="s">
        <v>4</v>
      </c>
      <c r="H13" s="60" t="s">
        <v>5</v>
      </c>
      <c r="I13" s="60" t="s">
        <v>6</v>
      </c>
      <c r="J13" s="60" t="s">
        <v>7</v>
      </c>
      <c r="K13" s="60" t="s">
        <v>8</v>
      </c>
      <c r="L13" s="61" t="s">
        <v>33</v>
      </c>
      <c r="M13" s="61" t="s">
        <v>34</v>
      </c>
      <c r="N13" s="61" t="s">
        <v>35</v>
      </c>
      <c r="O13" s="61" t="s">
        <v>36</v>
      </c>
      <c r="P13" s="59" t="s">
        <v>9</v>
      </c>
      <c r="Q13" s="59" t="s">
        <v>10</v>
      </c>
    </row>
    <row r="14" spans="1:24" ht="16.25" customHeight="1">
      <c r="A14" s="5"/>
      <c r="B14" s="1"/>
      <c r="C14" s="1" t="s">
        <v>11</v>
      </c>
      <c r="D14" s="1">
        <f>COUNTIF($E$22:$E$48,"4XS")</f>
        <v>0</v>
      </c>
      <c r="E14" s="1">
        <f>COUNTIF($E$22:$E$48,"3XS")</f>
        <v>0</v>
      </c>
      <c r="F14" s="1">
        <f>COUNTIF($E$22:$E$48,"2XS")</f>
        <v>0</v>
      </c>
      <c r="G14" s="1">
        <f>COUNTIF($E$22:$E$48,"XS")</f>
        <v>0</v>
      </c>
      <c r="H14" s="1">
        <f>COUNTIF($E$22:$E$48,"S")</f>
        <v>0</v>
      </c>
      <c r="I14" s="1">
        <f>COUNTIF($E$22:$E$48,"M")</f>
        <v>0</v>
      </c>
      <c r="J14" s="1">
        <f>COUNTIF($E$22:$E$48,"L")</f>
        <v>0</v>
      </c>
      <c r="K14" s="1">
        <f>COUNTIF($E$22:$E$48,"XL")</f>
        <v>0</v>
      </c>
      <c r="L14" s="1">
        <f>COUNTIF($E$22:$E$48,"2L")+COUNTIF($E$22:$E$48,"2XL")</f>
        <v>0</v>
      </c>
      <c r="M14" s="1">
        <f>COUNTIF($E$22:$E$48,"3L")+COUNTIF($E$22:$E$48,"3XL")</f>
        <v>0</v>
      </c>
      <c r="N14" s="1">
        <f>COUNTIF($E$22:$E$48,"4L")+COUNTIF($E$22:$E$48,"4XL")</f>
        <v>0</v>
      </c>
      <c r="O14" s="1">
        <f>COUNTIF($E$22:$E$48,"5L")+COUNTIF($E$22:$E$48,"5XL")</f>
        <v>0</v>
      </c>
      <c r="P14" s="1">
        <f t="shared" ref="P14:P17" si="0">SUM(C14:O14)</f>
        <v>0</v>
      </c>
      <c r="Q14" s="6"/>
      <c r="X14" s="16"/>
    </row>
    <row r="15" spans="1:24" ht="16.25" customHeight="1">
      <c r="A15" s="7"/>
      <c r="B15" s="8"/>
      <c r="C15" s="8" t="s">
        <v>12</v>
      </c>
      <c r="D15" s="53">
        <f>COUNTIF($F$22:$F$48,"4XS")</f>
        <v>0</v>
      </c>
      <c r="E15" s="53">
        <f>COUNTIF($F$22:$F$48,"3XS")</f>
        <v>0</v>
      </c>
      <c r="F15" s="53">
        <f>COUNTIF($F$22:$F$48,"2XS")</f>
        <v>0</v>
      </c>
      <c r="G15" s="53">
        <f>COUNTIF($F$22:$F$48,"XS")</f>
        <v>0</v>
      </c>
      <c r="H15" s="53">
        <f>COUNTIF($F$22:$F$48,"S")</f>
        <v>0</v>
      </c>
      <c r="I15" s="53">
        <f>COUNTIF($F$22:$F$48,"M")</f>
        <v>0</v>
      </c>
      <c r="J15" s="53">
        <f>COUNTIF($F$22:$F$48,"L")</f>
        <v>0</v>
      </c>
      <c r="K15" s="53">
        <f>COUNTIF($F$22:$F$48,"XL")</f>
        <v>0</v>
      </c>
      <c r="L15" s="53">
        <f>COUNTIF($F$22:$F$48,"2L")+COUNTIF($F$22:$F$48,"2XL")</f>
        <v>0</v>
      </c>
      <c r="M15" s="53">
        <f>COUNTIF($F$22:$F$48,"3L")+COUNTIF($F$22:$F$48,"3XL")</f>
        <v>0</v>
      </c>
      <c r="N15" s="53">
        <f>COUNTIF($F$22:$F$48,"4L")+COUNTIF($F$22:$F$48,"4XL")</f>
        <v>0</v>
      </c>
      <c r="O15" s="53">
        <f>COUNTIF($F$22:$F$48,"5L")+COUNTIF($F$22:$F$48,"5XL")</f>
        <v>0</v>
      </c>
      <c r="P15" s="54">
        <f t="shared" si="0"/>
        <v>0</v>
      </c>
      <c r="Q15" s="9"/>
    </row>
    <row r="16" spans="1:24" ht="16.25" customHeight="1">
      <c r="A16" s="1"/>
      <c r="B16" s="1"/>
      <c r="C16" s="1" t="s">
        <v>11</v>
      </c>
      <c r="D16" s="1">
        <f>COUNTIF($G$22:$G$48,"4XS")</f>
        <v>0</v>
      </c>
      <c r="E16" s="1">
        <f>COUNTIF($G$22:$G$48,"3XS")</f>
        <v>0</v>
      </c>
      <c r="F16" s="1">
        <f>COUNTIF($G$22:$G$48,"2XS")</f>
        <v>0</v>
      </c>
      <c r="G16" s="1">
        <f>COUNTIF($G$22:$G$48,"XS")</f>
        <v>0</v>
      </c>
      <c r="H16" s="1">
        <f>COUNTIF($G$22:$G$48,"S")</f>
        <v>0</v>
      </c>
      <c r="I16" s="1">
        <f>COUNTIF($G$22:$G$48,"M")</f>
        <v>0</v>
      </c>
      <c r="J16" s="1">
        <f>COUNTIF($G$22:$G$48,"L")</f>
        <v>0</v>
      </c>
      <c r="K16" s="1">
        <f>COUNTIF($G$22:$G$48,"XL")</f>
        <v>0</v>
      </c>
      <c r="L16" s="1">
        <f>COUNTIF($G$22:$G$48,"2L")+COUNTIF($G$22:$G$48,"2XL")</f>
        <v>0</v>
      </c>
      <c r="M16" s="1">
        <f>COUNTIF($G$22:$G$48,"3L")+COUNTIF($G$22:$G$48,"3XL")</f>
        <v>0</v>
      </c>
      <c r="N16" s="1">
        <f>COUNTIF($G$22:$G$48,"4L")+COUNTIF($G$22:$G$48,"4XL")</f>
        <v>0</v>
      </c>
      <c r="O16" s="1">
        <f>COUNTIF($G$22:$G$48,"5L")+COUNTIF($G$22:$G$48,"5XL")</f>
        <v>0</v>
      </c>
      <c r="P16" s="1">
        <f t="shared" si="0"/>
        <v>0</v>
      </c>
      <c r="Q16" s="6"/>
    </row>
    <row r="17" spans="1:18" ht="16.25" customHeight="1">
      <c r="A17" s="7"/>
      <c r="B17" s="8"/>
      <c r="C17" s="8" t="s">
        <v>12</v>
      </c>
      <c r="D17" s="53">
        <f>COUNTIF($H$22:$H$48,"4XS")</f>
        <v>0</v>
      </c>
      <c r="E17" s="53">
        <f>COUNTIF($H$22:$H$48,"3XS")</f>
        <v>0</v>
      </c>
      <c r="F17" s="53">
        <f>COUNTIF($H$22:$H$48,"2XS")</f>
        <v>0</v>
      </c>
      <c r="G17" s="53">
        <f>COUNTIF($H$22:$H$48,"XS")</f>
        <v>0</v>
      </c>
      <c r="H17" s="53">
        <f>COUNTIF($H$22:$H$48,"S")</f>
        <v>0</v>
      </c>
      <c r="I17" s="53">
        <f>COUNTIF($H$22:$H$48,"M")</f>
        <v>0</v>
      </c>
      <c r="J17" s="53">
        <f>COUNTIF($H$22:$H$48,"L")</f>
        <v>0</v>
      </c>
      <c r="K17" s="53">
        <f>COUNTIF($H$22:$H$48,"XL")</f>
        <v>0</v>
      </c>
      <c r="L17" s="53">
        <f>COUNTIF($H$22:$H$48,"2L")+COUNTIF($H$22:$H$48,"2XL")</f>
        <v>0</v>
      </c>
      <c r="M17" s="53">
        <f>COUNTIF($H$22:$H$48,"3L")+COUNTIF($H$22:$H$48,"3XL")</f>
        <v>0</v>
      </c>
      <c r="N17" s="53">
        <f>COUNTIF($H$22:$H$48,"4L")+COUNTIF($H$22:$H$48,"4XL")</f>
        <v>0</v>
      </c>
      <c r="O17" s="53">
        <f>COUNTIF($H$22:$H$48,"5L")+COUNTIF($H$22:$H$48,"5XL")</f>
        <v>0</v>
      </c>
      <c r="P17" s="8">
        <f t="shared" si="0"/>
        <v>0</v>
      </c>
      <c r="Q17" s="9"/>
    </row>
    <row r="18" spans="1:18" ht="8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1"/>
    </row>
    <row r="19" spans="1:18" ht="18.75" customHeight="1" thickBot="1">
      <c r="A19" s="12"/>
      <c r="B19" s="129"/>
      <c r="C19" s="129"/>
      <c r="D19" s="129"/>
      <c r="E19" s="129"/>
      <c r="G19" s="14"/>
      <c r="I19" s="28" t="s">
        <v>13</v>
      </c>
      <c r="K19" s="13"/>
    </row>
    <row r="20" spans="1:18" customFormat="1" ht="16.25" customHeight="1" thickBot="1">
      <c r="A20" s="17"/>
      <c r="B20" s="93" t="s">
        <v>27</v>
      </c>
      <c r="C20" s="93"/>
      <c r="D20" s="94"/>
      <c r="E20" s="21" t="s">
        <v>17</v>
      </c>
      <c r="F20" s="22"/>
      <c r="G20" s="21" t="s">
        <v>18</v>
      </c>
      <c r="H20" s="23"/>
      <c r="K20" s="18"/>
      <c r="R20" s="57"/>
    </row>
    <row r="21" spans="1:18" customFormat="1" ht="17.5" thickBot="1">
      <c r="A21" s="19"/>
      <c r="B21" s="25" t="s">
        <v>19</v>
      </c>
      <c r="C21" s="137" t="s">
        <v>20</v>
      </c>
      <c r="D21" s="138"/>
      <c r="E21" s="25" t="s">
        <v>21</v>
      </c>
      <c r="F21" s="31" t="s">
        <v>22</v>
      </c>
      <c r="G21" s="25" t="s">
        <v>21</v>
      </c>
      <c r="H21" s="26" t="s">
        <v>22</v>
      </c>
      <c r="I21" s="192" t="s">
        <v>23</v>
      </c>
      <c r="J21" s="138"/>
      <c r="K21" s="27" t="s">
        <v>39</v>
      </c>
      <c r="R21" s="57"/>
    </row>
    <row r="22" spans="1:18" customFormat="1" ht="15" customHeight="1" thickBot="1">
      <c r="A22" s="20">
        <v>1</v>
      </c>
      <c r="B22" s="34"/>
      <c r="C22" s="116"/>
      <c r="D22" s="117"/>
      <c r="E22" s="41"/>
      <c r="F22" s="41"/>
      <c r="G22" s="47"/>
      <c r="H22" s="47"/>
      <c r="I22" s="135"/>
      <c r="J22" s="136"/>
      <c r="R22" s="57"/>
    </row>
    <row r="23" spans="1:18" customFormat="1" ht="15" customHeight="1">
      <c r="A23" s="20">
        <v>2</v>
      </c>
      <c r="B23" s="24"/>
      <c r="C23" s="110"/>
      <c r="D23" s="111"/>
      <c r="E23" s="42"/>
      <c r="F23" s="42"/>
      <c r="G23" s="48"/>
      <c r="H23" s="48"/>
      <c r="I23" s="120"/>
      <c r="J23" s="119"/>
      <c r="L23" s="100" t="s">
        <v>32</v>
      </c>
      <c r="M23" s="101"/>
      <c r="N23" s="101"/>
      <c r="O23" s="101"/>
      <c r="P23" s="101"/>
      <c r="Q23" s="102"/>
      <c r="R23" s="57"/>
    </row>
    <row r="24" spans="1:18" customFormat="1" ht="15" customHeight="1">
      <c r="A24" s="20">
        <v>3</v>
      </c>
      <c r="B24" s="24"/>
      <c r="C24" s="110"/>
      <c r="D24" s="111"/>
      <c r="E24" s="42"/>
      <c r="F24" s="42"/>
      <c r="G24" s="48"/>
      <c r="H24" s="48"/>
      <c r="I24" s="120"/>
      <c r="J24" s="119"/>
      <c r="L24" s="78" t="s">
        <v>37</v>
      </c>
      <c r="M24" s="79"/>
      <c r="N24" s="79"/>
      <c r="O24" s="79"/>
      <c r="P24" s="79"/>
      <c r="Q24" s="80"/>
      <c r="R24" s="57"/>
    </row>
    <row r="25" spans="1:18" customFormat="1" ht="15" customHeight="1">
      <c r="A25" s="20">
        <v>4</v>
      </c>
      <c r="B25" s="24"/>
      <c r="C25" s="110"/>
      <c r="D25" s="111"/>
      <c r="E25" s="42"/>
      <c r="F25" s="42"/>
      <c r="G25" s="48"/>
      <c r="H25" s="48"/>
      <c r="I25" s="120"/>
      <c r="J25" s="119"/>
      <c r="L25" s="78"/>
      <c r="M25" s="79"/>
      <c r="N25" s="79"/>
      <c r="O25" s="79"/>
      <c r="P25" s="79"/>
      <c r="Q25" s="80"/>
      <c r="R25" s="57"/>
    </row>
    <row r="26" spans="1:18" customFormat="1" ht="15" customHeight="1" thickBot="1">
      <c r="A26" s="20">
        <v>5</v>
      </c>
      <c r="B26" s="35"/>
      <c r="C26" s="114"/>
      <c r="D26" s="115"/>
      <c r="E26" s="43"/>
      <c r="F26" s="43"/>
      <c r="G26" s="49"/>
      <c r="H26" s="49"/>
      <c r="I26" s="104"/>
      <c r="J26" s="105"/>
      <c r="L26" s="78"/>
      <c r="M26" s="79"/>
      <c r="N26" s="79"/>
      <c r="O26" s="79"/>
      <c r="P26" s="79"/>
      <c r="Q26" s="80"/>
      <c r="R26" s="57"/>
    </row>
    <row r="27" spans="1:18" customFormat="1" ht="15" customHeight="1">
      <c r="A27" s="20">
        <v>6</v>
      </c>
      <c r="B27" s="34"/>
      <c r="C27" s="116"/>
      <c r="D27" s="117"/>
      <c r="E27" s="41"/>
      <c r="F27" s="41"/>
      <c r="G27" s="47"/>
      <c r="H27" s="47"/>
      <c r="I27" s="135"/>
      <c r="J27" s="136"/>
      <c r="L27" s="78"/>
      <c r="M27" s="79"/>
      <c r="N27" s="79"/>
      <c r="O27" s="79"/>
      <c r="P27" s="79"/>
      <c r="Q27" s="80"/>
      <c r="R27" s="57"/>
    </row>
    <row r="28" spans="1:18" customFormat="1" ht="15" customHeight="1">
      <c r="A28" s="20">
        <v>7</v>
      </c>
      <c r="B28" s="24"/>
      <c r="C28" s="110"/>
      <c r="D28" s="111"/>
      <c r="E28" s="42"/>
      <c r="F28" s="42"/>
      <c r="G28" s="48"/>
      <c r="H28" s="48"/>
      <c r="I28" s="120"/>
      <c r="J28" s="119"/>
      <c r="L28" s="78"/>
      <c r="M28" s="79"/>
      <c r="N28" s="79"/>
      <c r="O28" s="79"/>
      <c r="P28" s="79"/>
      <c r="Q28" s="80"/>
      <c r="R28" s="57"/>
    </row>
    <row r="29" spans="1:18" customFormat="1" ht="15" customHeight="1">
      <c r="A29" s="20">
        <v>8</v>
      </c>
      <c r="B29" s="24"/>
      <c r="C29" s="110"/>
      <c r="D29" s="111"/>
      <c r="E29" s="42"/>
      <c r="F29" s="42"/>
      <c r="G29" s="48"/>
      <c r="H29" s="48"/>
      <c r="I29" s="120"/>
      <c r="J29" s="119"/>
      <c r="L29" s="78"/>
      <c r="M29" s="79"/>
      <c r="N29" s="79"/>
      <c r="O29" s="79"/>
      <c r="P29" s="79"/>
      <c r="Q29" s="80"/>
      <c r="R29" s="57"/>
    </row>
    <row r="30" spans="1:18" customFormat="1" ht="15" customHeight="1">
      <c r="A30" s="20">
        <v>9</v>
      </c>
      <c r="B30" s="24"/>
      <c r="C30" s="110"/>
      <c r="D30" s="111"/>
      <c r="E30" s="42"/>
      <c r="F30" s="42"/>
      <c r="G30" s="48"/>
      <c r="H30" s="48"/>
      <c r="I30" s="120"/>
      <c r="J30" s="119"/>
      <c r="L30" s="78"/>
      <c r="M30" s="79"/>
      <c r="N30" s="79"/>
      <c r="O30" s="79"/>
      <c r="P30" s="79"/>
      <c r="Q30" s="80"/>
      <c r="R30" s="57"/>
    </row>
    <row r="31" spans="1:18" customFormat="1" ht="15" customHeight="1" thickBot="1">
      <c r="A31" s="20">
        <v>10</v>
      </c>
      <c r="B31" s="35"/>
      <c r="C31" s="114"/>
      <c r="D31" s="115"/>
      <c r="E31" s="43"/>
      <c r="F31" s="43"/>
      <c r="G31" s="49"/>
      <c r="H31" s="49"/>
      <c r="I31" s="104"/>
      <c r="J31" s="105"/>
      <c r="L31" s="78"/>
      <c r="M31" s="79"/>
      <c r="N31" s="79"/>
      <c r="O31" s="79"/>
      <c r="P31" s="79"/>
      <c r="Q31" s="80"/>
      <c r="R31" s="57"/>
    </row>
    <row r="32" spans="1:18" customFormat="1" ht="15" customHeight="1">
      <c r="A32" s="20">
        <v>11</v>
      </c>
      <c r="B32" s="34"/>
      <c r="C32" s="116"/>
      <c r="D32" s="117"/>
      <c r="E32" s="41"/>
      <c r="F32" s="41"/>
      <c r="G32" s="47"/>
      <c r="H32" s="47"/>
      <c r="I32" s="135"/>
      <c r="J32" s="136"/>
      <c r="L32" s="78"/>
      <c r="M32" s="79"/>
      <c r="N32" s="79"/>
      <c r="O32" s="79"/>
      <c r="P32" s="79"/>
      <c r="Q32" s="80"/>
      <c r="R32" s="57"/>
    </row>
    <row r="33" spans="1:23" customFormat="1" ht="15" customHeight="1">
      <c r="A33" s="20">
        <v>12</v>
      </c>
      <c r="B33" s="24"/>
      <c r="C33" s="113"/>
      <c r="D33" s="113"/>
      <c r="E33" s="42"/>
      <c r="F33" s="42"/>
      <c r="G33" s="48"/>
      <c r="H33" s="48"/>
      <c r="I33" s="120"/>
      <c r="J33" s="119"/>
      <c r="L33" s="78"/>
      <c r="M33" s="79"/>
      <c r="N33" s="79"/>
      <c r="O33" s="79"/>
      <c r="P33" s="79"/>
      <c r="Q33" s="80"/>
      <c r="R33" s="57"/>
    </row>
    <row r="34" spans="1:23" customFormat="1" ht="15" customHeight="1">
      <c r="A34" s="20">
        <v>13</v>
      </c>
      <c r="B34" s="24"/>
      <c r="C34" s="113"/>
      <c r="D34" s="113"/>
      <c r="E34" s="42"/>
      <c r="F34" s="42"/>
      <c r="G34" s="48"/>
      <c r="H34" s="48"/>
      <c r="I34" s="120"/>
      <c r="J34" s="119"/>
      <c r="L34" s="78"/>
      <c r="M34" s="79"/>
      <c r="N34" s="79"/>
      <c r="O34" s="79"/>
      <c r="P34" s="79"/>
      <c r="Q34" s="80"/>
      <c r="R34" s="57"/>
    </row>
    <row r="35" spans="1:23" customFormat="1" ht="15" customHeight="1">
      <c r="A35" s="20">
        <v>14</v>
      </c>
      <c r="B35" s="24"/>
      <c r="C35" s="110"/>
      <c r="D35" s="111"/>
      <c r="E35" s="42"/>
      <c r="F35" s="42"/>
      <c r="G35" s="48"/>
      <c r="H35" s="48"/>
      <c r="I35" s="120"/>
      <c r="J35" s="119"/>
      <c r="L35" s="78"/>
      <c r="M35" s="79"/>
      <c r="N35" s="79"/>
      <c r="O35" s="79"/>
      <c r="P35" s="79"/>
      <c r="Q35" s="80"/>
      <c r="R35" s="57"/>
    </row>
    <row r="36" spans="1:23" customFormat="1" ht="15" customHeight="1" thickBot="1">
      <c r="A36" s="20">
        <v>15</v>
      </c>
      <c r="B36" s="35"/>
      <c r="C36" s="103"/>
      <c r="D36" s="103"/>
      <c r="E36" s="43"/>
      <c r="F36" s="43"/>
      <c r="G36" s="49"/>
      <c r="H36" s="49"/>
      <c r="I36" s="104"/>
      <c r="J36" s="105"/>
      <c r="L36" s="78"/>
      <c r="M36" s="79"/>
      <c r="N36" s="79"/>
      <c r="O36" s="79"/>
      <c r="P36" s="79"/>
      <c r="Q36" s="80"/>
      <c r="R36" s="57"/>
    </row>
    <row r="37" spans="1:23" customFormat="1" ht="15" customHeight="1" thickBot="1">
      <c r="A37" s="20">
        <v>16</v>
      </c>
      <c r="B37" s="34"/>
      <c r="C37" s="112"/>
      <c r="D37" s="112"/>
      <c r="E37" s="41"/>
      <c r="F37" s="41"/>
      <c r="G37" s="47"/>
      <c r="H37" s="47"/>
      <c r="I37" s="135"/>
      <c r="J37" s="136"/>
      <c r="L37" s="81"/>
      <c r="M37" s="82"/>
      <c r="N37" s="82"/>
      <c r="O37" s="82"/>
      <c r="P37" s="82"/>
      <c r="Q37" s="83"/>
      <c r="R37" s="57"/>
    </row>
    <row r="38" spans="1:23" customFormat="1" ht="15" customHeight="1">
      <c r="A38" s="20">
        <v>17</v>
      </c>
      <c r="B38" s="24"/>
      <c r="C38" s="113"/>
      <c r="D38" s="113"/>
      <c r="E38" s="42"/>
      <c r="F38" s="42"/>
      <c r="G38" s="48"/>
      <c r="H38" s="48"/>
      <c r="I38" s="121"/>
      <c r="J38" s="122"/>
      <c r="L38" s="39"/>
      <c r="M38" s="39"/>
      <c r="N38" s="39"/>
      <c r="O38" s="39"/>
      <c r="P38" s="39"/>
      <c r="Q38" s="39"/>
      <c r="R38" s="57"/>
    </row>
    <row r="39" spans="1:23" customFormat="1" ht="15" customHeight="1">
      <c r="A39" s="20">
        <v>18</v>
      </c>
      <c r="B39" s="24"/>
      <c r="C39" s="113"/>
      <c r="D39" s="113"/>
      <c r="E39" s="42"/>
      <c r="F39" s="42"/>
      <c r="G39" s="48"/>
      <c r="H39" s="48"/>
      <c r="I39" s="118"/>
      <c r="J39" s="119"/>
      <c r="R39" s="57"/>
    </row>
    <row r="40" spans="1:23" customFormat="1" ht="15" customHeight="1">
      <c r="A40" s="20">
        <v>19</v>
      </c>
      <c r="B40" s="24"/>
      <c r="C40" s="113"/>
      <c r="D40" s="113"/>
      <c r="E40" s="42"/>
      <c r="F40" s="42"/>
      <c r="G40" s="48"/>
      <c r="H40" s="48"/>
      <c r="I40" s="120"/>
      <c r="J40" s="119"/>
      <c r="L40" s="76" t="s">
        <v>41</v>
      </c>
      <c r="M40" s="77"/>
      <c r="N40" s="77"/>
      <c r="O40" s="77"/>
      <c r="P40" s="77"/>
      <c r="Q40" s="77"/>
      <c r="R40" s="57"/>
    </row>
    <row r="41" spans="1:23" customFormat="1" ht="15" customHeight="1" thickBot="1">
      <c r="A41" s="20">
        <v>20</v>
      </c>
      <c r="B41" s="35"/>
      <c r="C41" s="103"/>
      <c r="D41" s="103"/>
      <c r="E41" s="43"/>
      <c r="F41" s="43"/>
      <c r="G41" s="49"/>
      <c r="H41" s="49"/>
      <c r="I41" s="104"/>
      <c r="J41" s="105"/>
      <c r="L41" s="77"/>
      <c r="M41" s="77"/>
      <c r="N41" s="77"/>
      <c r="O41" s="77"/>
      <c r="P41" s="77"/>
      <c r="Q41" s="77"/>
      <c r="R41" s="57"/>
    </row>
    <row r="42" spans="1:23" customFormat="1" ht="15" customHeight="1">
      <c r="A42" s="20">
        <v>21</v>
      </c>
      <c r="B42" s="34"/>
      <c r="C42" s="112"/>
      <c r="D42" s="112"/>
      <c r="E42" s="41"/>
      <c r="F42" s="41"/>
      <c r="G42" s="47"/>
      <c r="H42" s="47"/>
      <c r="I42" s="135"/>
      <c r="J42" s="136"/>
      <c r="L42" s="76" t="s">
        <v>40</v>
      </c>
      <c r="M42" s="77"/>
      <c r="N42" s="77"/>
      <c r="O42" s="77"/>
      <c r="P42" s="77"/>
      <c r="Q42" s="77"/>
      <c r="R42" s="57"/>
    </row>
    <row r="43" spans="1:23" customFormat="1" ht="15" customHeight="1">
      <c r="A43" s="20">
        <v>22</v>
      </c>
      <c r="B43" s="24"/>
      <c r="C43" s="113"/>
      <c r="D43" s="113"/>
      <c r="E43" s="42"/>
      <c r="F43" s="42"/>
      <c r="G43" s="48"/>
      <c r="H43" s="48"/>
      <c r="I43" s="120"/>
      <c r="J43" s="119"/>
      <c r="L43" s="77"/>
      <c r="M43" s="77"/>
      <c r="N43" s="77"/>
      <c r="O43" s="77"/>
      <c r="P43" s="77"/>
      <c r="Q43" s="77"/>
      <c r="R43" s="57"/>
    </row>
    <row r="44" spans="1:23" customFormat="1" ht="15" customHeight="1">
      <c r="A44" s="20">
        <v>23</v>
      </c>
      <c r="B44" s="24"/>
      <c r="C44" s="113"/>
      <c r="D44" s="113"/>
      <c r="E44" s="42"/>
      <c r="F44" s="42"/>
      <c r="G44" s="48"/>
      <c r="H44" s="48"/>
      <c r="I44" s="120"/>
      <c r="J44" s="119"/>
      <c r="L44" s="76" t="s">
        <v>69</v>
      </c>
      <c r="M44" s="77"/>
      <c r="N44" s="77"/>
      <c r="O44" s="77"/>
      <c r="P44" s="77"/>
      <c r="Q44" s="77"/>
      <c r="R44" s="57"/>
    </row>
    <row r="45" spans="1:23" customFormat="1" ht="15" customHeight="1">
      <c r="A45" s="20">
        <v>24</v>
      </c>
      <c r="B45" s="24"/>
      <c r="C45" s="113"/>
      <c r="D45" s="113"/>
      <c r="E45" s="42"/>
      <c r="F45" s="42"/>
      <c r="G45" s="48"/>
      <c r="H45" s="48"/>
      <c r="I45" s="120"/>
      <c r="J45" s="119"/>
      <c r="L45" s="77"/>
      <c r="M45" s="77"/>
      <c r="N45" s="77"/>
      <c r="O45" s="77"/>
      <c r="P45" s="77"/>
      <c r="Q45" s="77"/>
      <c r="R45" s="57"/>
    </row>
    <row r="46" spans="1:23" customFormat="1" ht="15" customHeight="1" thickBot="1">
      <c r="A46" s="20">
        <v>25</v>
      </c>
      <c r="B46" s="35"/>
      <c r="C46" s="103"/>
      <c r="D46" s="103"/>
      <c r="E46" s="43"/>
      <c r="F46" s="43"/>
      <c r="G46" s="49"/>
      <c r="H46" s="49"/>
      <c r="I46" s="104"/>
      <c r="J46" s="105"/>
      <c r="R46" s="57"/>
    </row>
    <row r="47" spans="1:23" customFormat="1" ht="15" customHeight="1">
      <c r="A47" s="20">
        <v>26</v>
      </c>
      <c r="B47" s="29"/>
      <c r="C47" s="106"/>
      <c r="D47" s="107"/>
      <c r="E47" s="44"/>
      <c r="F47" s="44"/>
      <c r="G47" s="50"/>
      <c r="H47" s="50"/>
      <c r="I47" s="108"/>
      <c r="J47" s="109"/>
      <c r="R47" s="57"/>
      <c r="W47" s="40" t="s">
        <v>38</v>
      </c>
    </row>
    <row r="48" spans="1:23" customFormat="1" ht="15" customHeight="1">
      <c r="A48" s="20">
        <v>27</v>
      </c>
      <c r="B48" s="30"/>
      <c r="C48" s="193"/>
      <c r="D48" s="193"/>
      <c r="E48" s="45"/>
      <c r="F48" s="45"/>
      <c r="G48" s="51"/>
      <c r="H48" s="51"/>
      <c r="I48" s="190"/>
      <c r="J48" s="191"/>
      <c r="R48" s="57"/>
    </row>
    <row r="49" spans="1:18" customFormat="1" ht="15" customHeight="1">
      <c r="A49" s="20">
        <v>28</v>
      </c>
      <c r="B49" s="32"/>
      <c r="C49" s="174"/>
      <c r="D49" s="175"/>
      <c r="E49" s="42"/>
      <c r="F49" s="42"/>
      <c r="G49" s="48"/>
      <c r="H49" s="48"/>
      <c r="I49" s="121"/>
      <c r="J49" s="178"/>
      <c r="R49" s="57"/>
    </row>
    <row r="50" spans="1:18" customFormat="1" ht="15" customHeight="1">
      <c r="A50" s="20">
        <v>29</v>
      </c>
      <c r="B50" s="32"/>
      <c r="C50" s="174"/>
      <c r="D50" s="175"/>
      <c r="E50" s="42"/>
      <c r="F50" s="42"/>
      <c r="G50" s="48"/>
      <c r="H50" s="48"/>
      <c r="I50" s="121"/>
      <c r="J50" s="178"/>
      <c r="R50" s="57"/>
    </row>
    <row r="51" spans="1:18" customFormat="1" ht="15" customHeight="1" thickBot="1">
      <c r="A51" s="20">
        <v>30</v>
      </c>
      <c r="B51" s="33"/>
      <c r="C51" s="176"/>
      <c r="D51" s="177"/>
      <c r="E51" s="46"/>
      <c r="F51" s="46"/>
      <c r="G51" s="52"/>
      <c r="H51" s="52"/>
      <c r="I51" s="176"/>
      <c r="J51" s="179"/>
      <c r="R51" s="57"/>
    </row>
    <row r="52" spans="1:18" ht="15.75" customHeight="1">
      <c r="A52" s="123" t="s">
        <v>14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5"/>
    </row>
    <row r="53" spans="1:18" ht="15.75" customHeight="1">
      <c r="A53" s="123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5"/>
    </row>
    <row r="54" spans="1:18" ht="15.75" customHeight="1" thickBot="1">
      <c r="A54" s="126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8"/>
    </row>
    <row r="55" spans="1:18" ht="15.75" customHeight="1"/>
    <row r="56" spans="1:18" ht="15.75" customHeight="1"/>
    <row r="57" spans="1:18" ht="15.75" customHeight="1"/>
    <row r="58" spans="1:18" ht="15.75" customHeight="1"/>
    <row r="59" spans="1:18" ht="15.75" customHeight="1"/>
    <row r="60" spans="1:18" ht="15.75" customHeight="1"/>
    <row r="61" spans="1:18" ht="15.75" customHeight="1"/>
    <row r="62" spans="1:18" ht="15.75" customHeight="1"/>
    <row r="63" spans="1:18" ht="15.75" customHeight="1"/>
    <row r="64" spans="1:1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</sheetData>
  <mergeCells count="112">
    <mergeCell ref="L44:Q45"/>
    <mergeCell ref="C49:D49"/>
    <mergeCell ref="C50:D50"/>
    <mergeCell ref="C51:D51"/>
    <mergeCell ref="I49:J49"/>
    <mergeCell ref="I50:J50"/>
    <mergeCell ref="I51:J51"/>
    <mergeCell ref="K2:M2"/>
    <mergeCell ref="I2:J2"/>
    <mergeCell ref="N2:O2"/>
    <mergeCell ref="C2:H2"/>
    <mergeCell ref="I48:J48"/>
    <mergeCell ref="I21:J21"/>
    <mergeCell ref="C45:D45"/>
    <mergeCell ref="C48:D48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A1:Q1"/>
    <mergeCell ref="C5:Q5"/>
    <mergeCell ref="A9:B9"/>
    <mergeCell ref="A8:B8"/>
    <mergeCell ref="A6:B6"/>
    <mergeCell ref="A5:B5"/>
    <mergeCell ref="A7:B7"/>
    <mergeCell ref="A2:B2"/>
    <mergeCell ref="C6:H6"/>
    <mergeCell ref="J6:M6"/>
    <mergeCell ref="N6:P6"/>
    <mergeCell ref="D7:G7"/>
    <mergeCell ref="H7:J7"/>
    <mergeCell ref="D8:G8"/>
    <mergeCell ref="P2:Q2"/>
    <mergeCell ref="A3:B3"/>
    <mergeCell ref="C3:H3"/>
    <mergeCell ref="I3:J3"/>
    <mergeCell ref="K3:M3"/>
    <mergeCell ref="N3:O3"/>
    <mergeCell ref="P3:Q3"/>
    <mergeCell ref="A4:B4"/>
    <mergeCell ref="C4:H4"/>
    <mergeCell ref="I4:J4"/>
    <mergeCell ref="A52:Q54"/>
    <mergeCell ref="B19:E19"/>
    <mergeCell ref="A11:B11"/>
    <mergeCell ref="C11:Q11"/>
    <mergeCell ref="A10:B10"/>
    <mergeCell ref="C42:D42"/>
    <mergeCell ref="C43:D43"/>
    <mergeCell ref="I42:J42"/>
    <mergeCell ref="I43:J43"/>
    <mergeCell ref="C21:D21"/>
    <mergeCell ref="C22:D22"/>
    <mergeCell ref="C23:D23"/>
    <mergeCell ref="C24:D24"/>
    <mergeCell ref="C25:D25"/>
    <mergeCell ref="C44:D44"/>
    <mergeCell ref="C35:D35"/>
    <mergeCell ref="I40:J40"/>
    <mergeCell ref="I41:J41"/>
    <mergeCell ref="C41:D41"/>
    <mergeCell ref="C26:D26"/>
    <mergeCell ref="C27:D27"/>
    <mergeCell ref="C28:D28"/>
    <mergeCell ref="I37:J37"/>
    <mergeCell ref="I32:J32"/>
    <mergeCell ref="C46:D46"/>
    <mergeCell ref="I46:J46"/>
    <mergeCell ref="C47:D47"/>
    <mergeCell ref="I47:J47"/>
    <mergeCell ref="C29:D29"/>
    <mergeCell ref="C36:D36"/>
    <mergeCell ref="C37:D37"/>
    <mergeCell ref="C38:D38"/>
    <mergeCell ref="C39:D39"/>
    <mergeCell ref="C40:D40"/>
    <mergeCell ref="C30:D30"/>
    <mergeCell ref="C31:D31"/>
    <mergeCell ref="C32:D32"/>
    <mergeCell ref="C33:D33"/>
    <mergeCell ref="C34:D34"/>
    <mergeCell ref="I39:J39"/>
    <mergeCell ref="I33:J33"/>
    <mergeCell ref="I34:J34"/>
    <mergeCell ref="I35:J35"/>
    <mergeCell ref="I36:J36"/>
    <mergeCell ref="I31:J31"/>
    <mergeCell ref="I44:J44"/>
    <mergeCell ref="I45:J45"/>
    <mergeCell ref="I38:J38"/>
    <mergeCell ref="K4:M4"/>
    <mergeCell ref="N4:O4"/>
    <mergeCell ref="P4:Q4"/>
    <mergeCell ref="L40:Q41"/>
    <mergeCell ref="L42:Q43"/>
    <mergeCell ref="L24:Q37"/>
    <mergeCell ref="P9:Q9"/>
    <mergeCell ref="C10:I10"/>
    <mergeCell ref="J10:L10"/>
    <mergeCell ref="M10:Q10"/>
    <mergeCell ref="B20:D20"/>
    <mergeCell ref="H8:J8"/>
    <mergeCell ref="C9:F9"/>
    <mergeCell ref="G9:K9"/>
    <mergeCell ref="L9:O9"/>
    <mergeCell ref="L23:Q23"/>
  </mergeCells>
  <phoneticPr fontId="9" type="noConversion"/>
  <hyperlinks>
    <hyperlink ref="Q12" r:id="rId1" xr:uid="{D7A1D514-2B3E-4FB8-83DE-FD6C40E8FB56}"/>
  </hyperlinks>
  <printOptions horizontalCentered="1"/>
  <pageMargins left="0.70866141732283472" right="0.70866141732283472" top="0.78740157480314965" bottom="0.74803149606299213" header="0" footer="0"/>
  <pageSetup paperSize="9" scale="91" orientation="portrait" r:id="rId2"/>
  <headerFooter>
    <oddHeader>&amp;C全能體育-簡易訂購單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全能體育訂購單</vt:lpstr>
      <vt:lpstr>全能體育訂購單!Print_Area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意喬 徐</cp:lastModifiedBy>
  <cp:lastPrinted>2023-10-03T06:32:43Z</cp:lastPrinted>
  <dcterms:created xsi:type="dcterms:W3CDTF">2020-10-22T07:02:54Z</dcterms:created>
  <dcterms:modified xsi:type="dcterms:W3CDTF">2023-10-09T08:12:59Z</dcterms:modified>
</cp:coreProperties>
</file>